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I:\Informatika\Oprema\2021\Hardver\"/>
    </mc:Choice>
  </mc:AlternateContent>
  <xr:revisionPtr revIDLastSave="0" documentId="8_{BB0435E0-B5BB-47D1-8DE5-F0A157810CB8}" xr6:coauthVersionLast="36" xr6:coauthVersionMax="36" xr10:uidLastSave="{00000000-0000-0000-0000-000000000000}"/>
  <bookViews>
    <workbookView xWindow="0" yWindow="0" windowWidth="28800" windowHeight="11925" xr2:uid="{00000000-000D-0000-FFFF-FFFF00000000}"/>
  </bookViews>
  <sheets>
    <sheet name="TROŠKOVNIK"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 r="I13" i="2"/>
  <c r="H12" i="2"/>
  <c r="I12" i="2"/>
  <c r="H9" i="2"/>
  <c r="I9" i="2"/>
  <c r="H10" i="2"/>
  <c r="I10" i="2"/>
  <c r="H11" i="2"/>
  <c r="I11" i="2"/>
  <c r="H4" i="2"/>
  <c r="I4" i="2"/>
  <c r="H5" i="2"/>
  <c r="I5" i="2"/>
  <c r="H6" i="2"/>
  <c r="I6" i="2"/>
  <c r="H7" i="2"/>
  <c r="I7" i="2"/>
  <c r="H8" i="2"/>
  <c r="I8" i="2"/>
  <c r="I3" i="2"/>
  <c r="H3" i="2"/>
  <c r="I15" i="2" l="1"/>
  <c r="I14" i="2" s="1"/>
</calcChain>
</file>

<file path=xl/sharedStrings.xml><?xml version="1.0" encoding="utf-8"?>
<sst xmlns="http://schemas.openxmlformats.org/spreadsheetml/2006/main" count="48" uniqueCount="46">
  <si>
    <t>RD.BR.</t>
  </si>
  <si>
    <t>POREZ NA DODANU VRIJEDNOST</t>
  </si>
  <si>
    <t>UKUPNO S POREZOM NA DODANU VRIJEDNOST</t>
  </si>
  <si>
    <t xml:space="preserve">VRSTA </t>
  </si>
  <si>
    <t>U ____________________, _____. SRPNJA 2021. GODINE</t>
  </si>
  <si>
    <t xml:space="preserve">JEDINIČNA CIJENA
BEZ PDV-A </t>
  </si>
  <si>
    <t>JEDINIČNA CIJENA 
S PDV-OM</t>
  </si>
  <si>
    <t>UKUPNA CIJENA
BEZ PDV-A</t>
  </si>
  <si>
    <t>KOLIČINA/
KOMADA</t>
  </si>
  <si>
    <t xml:space="preserve">                                                                                                       </t>
  </si>
  <si>
    <t>IME I PREZIME I POTPIS OVLAŠTENE OSOBE</t>
  </si>
  <si>
    <t>MODEL</t>
  </si>
  <si>
    <t>SPECIFIKACIJE</t>
  </si>
  <si>
    <t>RAČUNALNA OPREMA - TROŠKOVNIK</t>
  </si>
  <si>
    <t>Prijenosno računalo</t>
  </si>
  <si>
    <t>ASUS ZenBook Flip 13 UX363EA-WB503T</t>
  </si>
  <si>
    <t>Lenovo ThinkBook 15 G2</t>
  </si>
  <si>
    <t>Docking Station</t>
  </si>
  <si>
    <t>ICY BOX IB-DK2102-C</t>
  </si>
  <si>
    <t>Eksterni tvrdi disk</t>
  </si>
  <si>
    <t>SEAGATE Basic</t>
  </si>
  <si>
    <t>Mrežni preklopnik (Switch)</t>
  </si>
  <si>
    <t>Cisco SG220-26P-K9-EU</t>
  </si>
  <si>
    <t xml:space="preserve">Fotokopirni uređaj </t>
  </si>
  <si>
    <t>Canon iR2425i</t>
  </si>
  <si>
    <t>Fotokopirni uređaj</t>
  </si>
  <si>
    <t>Canon iRC1335iF color</t>
  </si>
  <si>
    <t>Canon imageRUNNER 1643i</t>
  </si>
  <si>
    <t>Pisač</t>
  </si>
  <si>
    <t xml:space="preserve">Canon PIXMA iX6850 </t>
  </si>
  <si>
    <t>Monitor</t>
  </si>
  <si>
    <t>Philips 243V7QJABF</t>
  </si>
  <si>
    <t>Bežična pristupna točka (Access point)</t>
  </si>
  <si>
    <t>Ubiquiti UniFi  UAP-AC-PRO</t>
  </si>
  <si>
    <t>i5-1135G7/8GB/512GB SSD/IntelIrisXe/13.3"FHD OLED Touch
Win 10 Pro, Jamstvo: 24 mj.</t>
  </si>
  <si>
    <t>Intel Core i5-1135G7 2.40GHz (to 4.20GHz, cache 8MB)
Ekran 39,6 cm (15,6") FHD IPS (1920x1080), 250nits,
Ram 16GB
SSD 512GB M.2 2242 PCIe 3.0x4 NVMe SSD storage
VGA Intel Iris Xe Graphics
Windows 10 Pro
Jamstvo: 12 mj.</t>
  </si>
  <si>
    <t>Compatibility USB-C 3.0
Connectors 1x USB-C 3.0, 3x USB-A 3.0, 1x DisplayPort, 1x HDMI, 1x VGA, 1x Gb LAN
Power supply USB-powered
Dimensions 280x80x18mm
Weight 250g
Special features USB-C Power Delivery (60W)
Jamstvo: 12 mj.</t>
  </si>
  <si>
    <t>5 TB, 2.5", USB 3.0, crni, STJL5000400
Jamstvo: 24 mj.</t>
  </si>
  <si>
    <t>Cisco Small Business SG220-26P. Tip preklopnika: Upravljano, Sloj preklopnika: L2. Tip RJ-45 Ethernet priključaka za osnovno preklapanje: Gigabit Ethernet (10/100/1000), Količina RJ-45 Ethernet priključaka za osnovno preklapanje: 26. MAC adresna tablica: 8192 unosi, Kapacitet razdjelnika: 52 Gbit/s.  Podrška za napajanje putem Etherneta (PoE)
Jamstvo: 36 mj.</t>
  </si>
  <si>
    <t>Rezolucija: 600x600 dpi
Brzina ispisa dokumenta:
Do 25 ppm (A4), do 12 ppm (A3), do 11 ppm (A4R)
Uvećavanje: 25 % – 400 % (u povećanjima od 1 %
Sučelje: 1000Base-T/100Base-TX/10Base-T,
bežični LAN (IEEE 802.11 b/g/n)
USB 2.0 (glavni uređaj) x3, USB 2.0 (uređaj) x1
Duplex: DA
Jamstvo: 12 mj.</t>
  </si>
  <si>
    <t>Format i tehnologija: A4, laserski
Rezolucija ispisa: do 2.400 x 600 dpi, 600 x 600 dpi
Brzina printanja: do 25 stranica/min (crno-bijelo i u boji)
Obostrano printanje: Da, automatski
Ulaz papira: kaseta za 550 listova, višenamjenski odlagač za 100 listova
Brzina kopiranja:do 25 stranica/min (crno-bijelo i u boji)
Vrijeme do izbacivanja prve kopije: 8,4 s / 10,5 s
Rezolucija: 600 x 600 dpi
Skeniranje:
Tip: Standardno (DADF za 50 listova)
Brzina skeniranja: 25 ipm (crno-bijelo i u boji) 
Jamstvo: 12 mj.</t>
  </si>
  <si>
    <t>A3+ 
Bežično /  Ethernet
Brzina ispisa: A4 ISO ESAT - 14,5 ipm crno-bijelo / 10,4 ipm u boji
Jamstvo: 12 mj.</t>
  </si>
  <si>
    <t>Rezolucija: 600 × 600 dpi
Brzina ispisa dokumenta: 43 ppm (A4)
Višenamjenski odlagač: 100 listova
Sučelje: 1000Base-T/100Base-TX/10-Base-T, bežični LAN, USB 2.0 
Duplex: DA
Jamstvo: 12 mj.</t>
  </si>
  <si>
    <t>23.8" IPS, VGA/DP/HDMI ,Display
1920 x 1080
V-Sync Rate at Max Res. 60 Hz
Image Brightness 250 cd/m2
Image Contrast Ratio 1000:1
Dynamic Contrast Ratio 10000000:1
Speaker(s)
VGA, DisplayPort, HDMI (HDCP)
Jamstvo: 36 mj.</t>
  </si>
  <si>
    <t>Ubiquiti Networks UAP-AC-PRO, 1300 Mbit/s, 1300 Mbit/s, 10,100,1000 Mbit/s, 122 m, PoE, AES,TKIP,WEP,WPA,WPA2, 48 V
Jamstvo: 12 mj.</t>
  </si>
  <si>
    <r>
      <t xml:space="preserve">UPISATI SPECIFIKACIJU PONUĐENE OPREME
 </t>
    </r>
    <r>
      <rPr>
        <b/>
        <sz val="11"/>
        <color theme="1"/>
        <rFont val="Calibri"/>
        <family val="2"/>
        <charset val="238"/>
        <scheme val="minor"/>
      </rPr>
      <t>(potrebno je upisati kompletnu tehničku specifikaciju kao što je raspisana u koloni Tražena tehnička specifikacija)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</si>
</sst>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0\ _k_n"/>
  </numFmts>
  <fonts count="7" x14ac:knownFonts="1">
    <font>
      <sz val="11"/>
      <color theme="1"/>
      <name val="Calibri"/>
      <family val="2"/>
      <charset val="238"/>
      <scheme val="minor"/>
    </font>
    <font>
      <b/>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12"/>
      <color theme="1"/>
      <name val="Calibri"/>
      <family val="2"/>
      <charset val="238"/>
      <scheme val="minor"/>
    </font>
    <font>
      <sz val="10"/>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rgb="FFEFF6EA"/>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30">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left"/>
    </xf>
    <xf numFmtId="0" fontId="1" fillId="0" borderId="0" xfId="0" applyFont="1" applyBorder="1" applyAlignment="1">
      <alignment horizontal="left" vertical="center"/>
    </xf>
    <xf numFmtId="164" fontId="1" fillId="0" borderId="0" xfId="0" applyNumberFormat="1" applyFont="1" applyBorder="1" applyAlignment="1">
      <alignment horizontal="center" vertical="center"/>
    </xf>
    <xf numFmtId="0" fontId="1" fillId="0" borderId="0" xfId="0" applyFont="1" applyBorder="1" applyAlignment="1">
      <alignmen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2" fillId="0" borderId="6" xfId="0" applyFont="1" applyBorder="1" applyAlignment="1">
      <alignment horizontal="center" vertical="center"/>
    </xf>
    <xf numFmtId="0" fontId="1" fillId="0" borderId="0" xfId="0" applyFont="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left" vertical="center" wrapText="1" indent="1"/>
    </xf>
    <xf numFmtId="165" fontId="2" fillId="0" borderId="1" xfId="0" applyNumberFormat="1" applyFont="1" applyFill="1" applyBorder="1" applyAlignment="1">
      <alignment horizontal="center" vertical="center"/>
    </xf>
    <xf numFmtId="165" fontId="2" fillId="0" borderId="7" xfId="0" applyNumberFormat="1" applyFont="1" applyFill="1" applyBorder="1" applyAlignment="1">
      <alignment horizontal="center" vertical="center"/>
    </xf>
    <xf numFmtId="165" fontId="1" fillId="0" borderId="7" xfId="0" applyNumberFormat="1" applyFont="1" applyBorder="1" applyAlignment="1">
      <alignment horizontal="center" vertical="center"/>
    </xf>
    <xf numFmtId="165" fontId="1" fillId="0" borderId="10" xfId="0" applyNumberFormat="1" applyFont="1" applyBorder="1" applyAlignment="1">
      <alignment horizontal="center" vertical="center"/>
    </xf>
    <xf numFmtId="0" fontId="4" fillId="0" borderId="1" xfId="0"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protection locked="0"/>
    </xf>
    <xf numFmtId="0" fontId="1" fillId="0" borderId="0" xfId="0" applyFont="1" applyBorder="1" applyAlignment="1">
      <alignment horizontal="center" vertical="top"/>
    </xf>
    <xf numFmtId="0" fontId="3" fillId="0" borderId="2" xfId="0" applyFont="1" applyBorder="1" applyAlignment="1">
      <alignment horizontal="left" vertical="center"/>
    </xf>
    <xf numFmtId="0" fontId="1" fillId="0" borderId="8" xfId="0" applyFont="1" applyBorder="1" applyAlignment="1">
      <alignment horizontal="right" vertical="center" indent="2"/>
    </xf>
    <xf numFmtId="0" fontId="1" fillId="0" borderId="9" xfId="0" applyFont="1" applyBorder="1" applyAlignment="1">
      <alignment horizontal="right" vertical="center" indent="2"/>
    </xf>
    <xf numFmtId="0" fontId="1" fillId="0" borderId="6" xfId="0" applyFont="1" applyBorder="1" applyAlignment="1">
      <alignment horizontal="right" vertical="center" indent="2"/>
    </xf>
    <xf numFmtId="0" fontId="1" fillId="0" borderId="1" xfId="0" applyFont="1" applyBorder="1" applyAlignment="1">
      <alignment horizontal="right" vertical="center" indent="2"/>
    </xf>
    <xf numFmtId="0" fontId="1" fillId="0" borderId="0"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cellXfs>
  <cellStyles count="1">
    <cellStyle name="Normalno" xfId="0" builtinId="0"/>
  </cellStyles>
  <dxfs count="1">
    <dxf>
      <font>
        <color theme="0"/>
      </font>
    </dxf>
  </dxfs>
  <tableStyles count="0" defaultTableStyle="TableStyleMedium2" defaultPivotStyle="PivotStyleLight16"/>
  <colors>
    <mruColors>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tabSelected="1" zoomScale="85" zoomScaleNormal="85" zoomScaleSheetLayoutView="100" workbookViewId="0">
      <selection activeCell="F4" sqref="F4"/>
    </sheetView>
  </sheetViews>
  <sheetFormatPr defaultRowHeight="15" x14ac:dyDescent="0.25"/>
  <cols>
    <col min="1" max="1" width="10.28515625" customWidth="1"/>
    <col min="2" max="2" width="27.28515625" style="1" customWidth="1"/>
    <col min="3" max="3" width="39.7109375" style="1" customWidth="1"/>
    <col min="4" max="4" width="67" style="1" customWidth="1"/>
    <col min="5" max="5" width="14" style="1" customWidth="1"/>
    <col min="6" max="6" width="66.7109375" style="1" customWidth="1"/>
    <col min="7" max="7" width="20.140625" style="1" customWidth="1"/>
    <col min="8" max="8" width="19.85546875" style="1" customWidth="1"/>
    <col min="9" max="9" width="23.85546875" style="2" customWidth="1"/>
    <col min="10" max="10" width="47.85546875" customWidth="1"/>
  </cols>
  <sheetData>
    <row r="1" spans="1:10" ht="27" customHeight="1" thickBot="1" x14ac:dyDescent="0.3">
      <c r="A1" s="22" t="s">
        <v>13</v>
      </c>
      <c r="B1" s="22"/>
      <c r="C1" s="22"/>
      <c r="D1" s="22"/>
      <c r="E1" s="22"/>
      <c r="F1" s="22"/>
      <c r="G1" s="22"/>
      <c r="H1" s="22"/>
      <c r="I1" s="22"/>
      <c r="J1" s="3"/>
    </row>
    <row r="2" spans="1:10" ht="58.5" customHeight="1" x14ac:dyDescent="0.25">
      <c r="A2" s="7" t="s">
        <v>0</v>
      </c>
      <c r="B2" s="8" t="s">
        <v>3</v>
      </c>
      <c r="C2" s="8" t="s">
        <v>11</v>
      </c>
      <c r="D2" s="8" t="s">
        <v>12</v>
      </c>
      <c r="E2" s="8" t="s">
        <v>8</v>
      </c>
      <c r="F2" s="8" t="s">
        <v>45</v>
      </c>
      <c r="G2" s="8" t="s">
        <v>5</v>
      </c>
      <c r="H2" s="8" t="s">
        <v>6</v>
      </c>
      <c r="I2" s="9" t="s">
        <v>7</v>
      </c>
    </row>
    <row r="3" spans="1:10" ht="35.25" customHeight="1" x14ac:dyDescent="0.25">
      <c r="A3" s="10">
        <v>1</v>
      </c>
      <c r="B3" s="12" t="s">
        <v>14</v>
      </c>
      <c r="C3" s="12" t="s">
        <v>15</v>
      </c>
      <c r="D3" s="14" t="s">
        <v>34</v>
      </c>
      <c r="E3" s="12">
        <v>1</v>
      </c>
      <c r="F3" s="29"/>
      <c r="G3" s="20"/>
      <c r="H3" s="15">
        <f>G3*1.25</f>
        <v>0</v>
      </c>
      <c r="I3" s="16">
        <f>E3*G3</f>
        <v>0</v>
      </c>
    </row>
    <row r="4" spans="1:10" ht="94.5" customHeight="1" x14ac:dyDescent="0.25">
      <c r="A4" s="10">
        <v>2</v>
      </c>
      <c r="B4" s="12" t="s">
        <v>14</v>
      </c>
      <c r="C4" s="12" t="s">
        <v>16</v>
      </c>
      <c r="D4" s="14" t="s">
        <v>35</v>
      </c>
      <c r="E4" s="12">
        <v>10</v>
      </c>
      <c r="F4" s="29"/>
      <c r="G4" s="20"/>
      <c r="H4" s="15">
        <f t="shared" ref="H4:H13" si="0">G4*1.25</f>
        <v>0</v>
      </c>
      <c r="I4" s="16">
        <f t="shared" ref="I4:I8" si="1">E4*G4</f>
        <v>0</v>
      </c>
    </row>
    <row r="5" spans="1:10" ht="96" customHeight="1" x14ac:dyDescent="0.25">
      <c r="A5" s="10">
        <v>3</v>
      </c>
      <c r="B5" s="12" t="s">
        <v>17</v>
      </c>
      <c r="C5" s="12" t="s">
        <v>18</v>
      </c>
      <c r="D5" s="14" t="s">
        <v>36</v>
      </c>
      <c r="E5" s="12">
        <v>11</v>
      </c>
      <c r="F5" s="29"/>
      <c r="G5" s="20"/>
      <c r="H5" s="15">
        <f t="shared" si="0"/>
        <v>0</v>
      </c>
      <c r="I5" s="16">
        <f t="shared" si="1"/>
        <v>0</v>
      </c>
    </row>
    <row r="6" spans="1:10" ht="28.5" customHeight="1" x14ac:dyDescent="0.25">
      <c r="A6" s="10">
        <v>4</v>
      </c>
      <c r="B6" s="12" t="s">
        <v>19</v>
      </c>
      <c r="C6" s="12" t="s">
        <v>20</v>
      </c>
      <c r="D6" s="14" t="s">
        <v>37</v>
      </c>
      <c r="E6" s="12">
        <v>1</v>
      </c>
      <c r="F6" s="29"/>
      <c r="G6" s="20"/>
      <c r="H6" s="15">
        <f t="shared" si="0"/>
        <v>0</v>
      </c>
      <c r="I6" s="16">
        <f t="shared" si="1"/>
        <v>0</v>
      </c>
    </row>
    <row r="7" spans="1:10" ht="85.5" customHeight="1" x14ac:dyDescent="0.25">
      <c r="A7" s="10">
        <v>5</v>
      </c>
      <c r="B7" s="12" t="s">
        <v>21</v>
      </c>
      <c r="C7" s="12" t="s">
        <v>22</v>
      </c>
      <c r="D7" s="14" t="s">
        <v>38</v>
      </c>
      <c r="E7" s="12">
        <v>4</v>
      </c>
      <c r="F7" s="29"/>
      <c r="G7" s="20"/>
      <c r="H7" s="15">
        <f t="shared" si="0"/>
        <v>0</v>
      </c>
      <c r="I7" s="16">
        <f t="shared" si="1"/>
        <v>0</v>
      </c>
    </row>
    <row r="8" spans="1:10" ht="126" customHeight="1" x14ac:dyDescent="0.25">
      <c r="A8" s="10">
        <v>6</v>
      </c>
      <c r="B8" s="12" t="s">
        <v>23</v>
      </c>
      <c r="C8" s="12" t="s">
        <v>24</v>
      </c>
      <c r="D8" s="14" t="s">
        <v>39</v>
      </c>
      <c r="E8" s="12">
        <v>1</v>
      </c>
      <c r="F8" s="29"/>
      <c r="G8" s="20"/>
      <c r="H8" s="15">
        <f t="shared" si="0"/>
        <v>0</v>
      </c>
      <c r="I8" s="16">
        <f t="shared" si="1"/>
        <v>0</v>
      </c>
    </row>
    <row r="9" spans="1:10" ht="159" customHeight="1" x14ac:dyDescent="0.25">
      <c r="A9" s="10">
        <v>7</v>
      </c>
      <c r="B9" s="12" t="s">
        <v>25</v>
      </c>
      <c r="C9" s="12" t="s">
        <v>26</v>
      </c>
      <c r="D9" s="14" t="s">
        <v>40</v>
      </c>
      <c r="E9" s="12">
        <v>1</v>
      </c>
      <c r="F9" s="29"/>
      <c r="G9" s="20"/>
      <c r="H9" s="15">
        <f>G9*1.25</f>
        <v>0</v>
      </c>
      <c r="I9" s="16">
        <f>E9*G9</f>
        <v>0</v>
      </c>
    </row>
    <row r="10" spans="1:10" ht="83.25" customHeight="1" x14ac:dyDescent="0.25">
      <c r="A10" s="10">
        <v>8</v>
      </c>
      <c r="B10" s="12" t="s">
        <v>25</v>
      </c>
      <c r="C10" s="12" t="s">
        <v>27</v>
      </c>
      <c r="D10" s="14" t="s">
        <v>42</v>
      </c>
      <c r="E10" s="12">
        <v>1</v>
      </c>
      <c r="F10" s="29"/>
      <c r="G10" s="20"/>
      <c r="H10" s="15">
        <f t="shared" si="0"/>
        <v>0</v>
      </c>
      <c r="I10" s="16">
        <f t="shared" ref="I10:I11" si="2">E10*G10</f>
        <v>0</v>
      </c>
    </row>
    <row r="11" spans="1:10" ht="55.5" customHeight="1" x14ac:dyDescent="0.25">
      <c r="A11" s="10">
        <v>9</v>
      </c>
      <c r="B11" s="12" t="s">
        <v>28</v>
      </c>
      <c r="C11" s="12" t="s">
        <v>29</v>
      </c>
      <c r="D11" s="14" t="s">
        <v>41</v>
      </c>
      <c r="E11" s="12">
        <v>1</v>
      </c>
      <c r="F11" s="29"/>
      <c r="G11" s="20"/>
      <c r="H11" s="15">
        <f t="shared" si="0"/>
        <v>0</v>
      </c>
      <c r="I11" s="16">
        <f t="shared" si="2"/>
        <v>0</v>
      </c>
    </row>
    <row r="12" spans="1:10" ht="121.5" customHeight="1" x14ac:dyDescent="0.25">
      <c r="A12" s="10">
        <v>10</v>
      </c>
      <c r="B12" s="13" t="s">
        <v>30</v>
      </c>
      <c r="C12" s="13" t="s">
        <v>31</v>
      </c>
      <c r="D12" s="14" t="s">
        <v>43</v>
      </c>
      <c r="E12" s="12">
        <v>1</v>
      </c>
      <c r="F12" s="29"/>
      <c r="G12" s="20"/>
      <c r="H12" s="15">
        <f t="shared" si="0"/>
        <v>0</v>
      </c>
      <c r="I12" s="16">
        <f t="shared" ref="I12:I13" si="3">E12*G12</f>
        <v>0</v>
      </c>
    </row>
    <row r="13" spans="1:10" ht="47.25" customHeight="1" x14ac:dyDescent="0.25">
      <c r="A13" s="10">
        <v>11</v>
      </c>
      <c r="B13" s="19" t="s">
        <v>32</v>
      </c>
      <c r="C13" s="13" t="s">
        <v>33</v>
      </c>
      <c r="D13" s="14" t="s">
        <v>44</v>
      </c>
      <c r="E13" s="13">
        <v>8</v>
      </c>
      <c r="F13" s="29"/>
      <c r="G13" s="20"/>
      <c r="H13" s="15">
        <f t="shared" si="0"/>
        <v>0</v>
      </c>
      <c r="I13" s="16">
        <f t="shared" si="3"/>
        <v>0</v>
      </c>
    </row>
    <row r="14" spans="1:10" ht="33" customHeight="1" x14ac:dyDescent="0.25">
      <c r="A14" s="25" t="s">
        <v>1</v>
      </c>
      <c r="B14" s="26"/>
      <c r="C14" s="26"/>
      <c r="D14" s="26"/>
      <c r="E14" s="26"/>
      <c r="F14" s="26"/>
      <c r="G14" s="26"/>
      <c r="H14" s="26"/>
      <c r="I14" s="17">
        <f>I15 - SUM(I3:I13)</f>
        <v>0</v>
      </c>
    </row>
    <row r="15" spans="1:10" ht="35.25" customHeight="1" thickBot="1" x14ac:dyDescent="0.3">
      <c r="A15" s="23" t="s">
        <v>2</v>
      </c>
      <c r="B15" s="24"/>
      <c r="C15" s="24"/>
      <c r="D15" s="24"/>
      <c r="E15" s="24"/>
      <c r="F15" s="24"/>
      <c r="G15" s="24"/>
      <c r="H15" s="24"/>
      <c r="I15" s="18">
        <f>SUM(I3:I13)*1.25</f>
        <v>0</v>
      </c>
    </row>
    <row r="16" spans="1:10" ht="18.75" x14ac:dyDescent="0.25">
      <c r="A16" s="4"/>
      <c r="B16" s="4"/>
      <c r="C16" s="4"/>
      <c r="D16" s="4"/>
      <c r="E16" s="4"/>
      <c r="F16" s="4"/>
      <c r="G16" s="4"/>
      <c r="H16" s="4"/>
      <c r="I16" s="5"/>
    </row>
    <row r="17" spans="1:9" ht="18.75" x14ac:dyDescent="0.25">
      <c r="A17" s="27" t="s">
        <v>4</v>
      </c>
      <c r="B17" s="27"/>
      <c r="C17" s="27"/>
      <c r="D17" s="27"/>
      <c r="E17" s="27"/>
      <c r="F17" s="11"/>
      <c r="G17" s="4"/>
      <c r="H17" s="4"/>
      <c r="I17" s="5"/>
    </row>
    <row r="18" spans="1:9" ht="19.5" thickBot="1" x14ac:dyDescent="0.3">
      <c r="A18" s="6" t="s">
        <v>9</v>
      </c>
      <c r="B18" s="6"/>
      <c r="C18" s="6"/>
      <c r="D18" s="6"/>
      <c r="E18" s="6"/>
      <c r="F18" s="6"/>
      <c r="G18" s="28"/>
      <c r="H18" s="28"/>
      <c r="I18" s="28"/>
    </row>
    <row r="19" spans="1:9" ht="18.75" x14ac:dyDescent="0.25">
      <c r="A19" s="4"/>
      <c r="B19" s="4"/>
      <c r="C19" s="4"/>
      <c r="D19" s="4"/>
      <c r="E19" s="4"/>
      <c r="F19" s="4"/>
      <c r="G19" s="21" t="s">
        <v>10</v>
      </c>
      <c r="H19" s="21"/>
      <c r="I19" s="21"/>
    </row>
  </sheetData>
  <sheetProtection algorithmName="SHA-512" hashValue="jmBtU6ZzIUIlx2ggSBdAyqdQtDg8OPXkKKsHm4Fn/zNQW0Hx2Gd1kyc0A3Zyyzw2tFv9AGX5iZ87nNvZa1Ai+w==" saltValue="QIyodiMhkmc8QCtvcB6VGA==" spinCount="100000" sheet="1" objects="1" scenarios="1"/>
  <mergeCells count="6">
    <mergeCell ref="G19:I19"/>
    <mergeCell ref="A1:I1"/>
    <mergeCell ref="A15:H15"/>
    <mergeCell ref="A14:H14"/>
    <mergeCell ref="A17:E17"/>
    <mergeCell ref="G18:I18"/>
  </mergeCells>
  <conditionalFormatting sqref="H3:I13 I14:I15">
    <cfRule type="cellIs" dxfId="0" priority="1" operator="equal">
      <formula>0</formula>
    </cfRule>
  </conditionalFormatting>
  <printOptions horizontalCentered="1"/>
  <pageMargins left="0.70866141732283472" right="0.70866141732283472" top="0.59055118110236227" bottom="0.59055118110236227" header="0.31496062992125984" footer="0.31496062992125984"/>
  <pageSetup paperSize="9" scale="4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Zvonko Tušek</dc:creator>
  <cp:lastModifiedBy>Zvonko Tušek</cp:lastModifiedBy>
  <cp:lastPrinted>2021-07-05T06:38:32Z</cp:lastPrinted>
  <dcterms:created xsi:type="dcterms:W3CDTF">2021-01-19T11:34:17Z</dcterms:created>
  <dcterms:modified xsi:type="dcterms:W3CDTF">2021-07-05T06:44:42Z</dcterms:modified>
</cp:coreProperties>
</file>