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euzimanja\Mirjana Haramina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7" i="1"/>
  <c r="C7" i="1"/>
  <c r="C6" i="1" s="1"/>
  <c r="C10" i="1" l="1"/>
  <c r="C9" i="1" s="1"/>
  <c r="C5" i="1" s="1"/>
  <c r="C14" i="1" l="1"/>
  <c r="C36" i="1" l="1"/>
  <c r="C35" i="1" s="1"/>
  <c r="C16" i="1"/>
  <c r="C13" i="1" s="1"/>
  <c r="C42" i="1" l="1"/>
  <c r="C46" i="1"/>
  <c r="C49" i="1"/>
  <c r="C51" i="1"/>
  <c r="C90" i="1"/>
  <c r="C41" i="1" l="1"/>
  <c r="C92" i="1"/>
  <c r="C25" i="1"/>
  <c r="C24" i="1" s="1"/>
  <c r="C12" i="1" s="1"/>
  <c r="C40" i="1" l="1"/>
  <c r="C96" i="1" s="1"/>
</calcChain>
</file>

<file path=xl/sharedStrings.xml><?xml version="1.0" encoding="utf-8"?>
<sst xmlns="http://schemas.openxmlformats.org/spreadsheetml/2006/main" count="183" uniqueCount="114">
  <si>
    <t>Naziv razdjela</t>
  </si>
  <si>
    <t>Šifra razdjela, glave, programa, aktivnosti/projekta</t>
  </si>
  <si>
    <t>Razdjel 003</t>
  </si>
  <si>
    <t>Program 1000</t>
  </si>
  <si>
    <t>Razdjel 006</t>
  </si>
  <si>
    <t>UO za zdravstvo, socijalnu skrb, udruge i mlade</t>
  </si>
  <si>
    <t>Razdjel 007</t>
  </si>
  <si>
    <t>UO za obrazovanje, kulturu, sport i tehničku kulturu</t>
  </si>
  <si>
    <t>UO za gospodarstvo, poljoprivredu, promet i komunalnu infrastrukturu</t>
  </si>
  <si>
    <t>Glava 00340</t>
  </si>
  <si>
    <t>Promet</t>
  </si>
  <si>
    <t>Poboljšanje prometne infrastrukture</t>
  </si>
  <si>
    <t>Glava 00720</t>
  </si>
  <si>
    <t>Program 1003</t>
  </si>
  <si>
    <t xml:space="preserve">Dopunski nastavani i vannastvani program škola </t>
  </si>
  <si>
    <t>Tekuće pomoći gradovima za škole i vrtiće</t>
  </si>
  <si>
    <t>Djeca s teškoćama u razvoju</t>
  </si>
  <si>
    <t>Stipendije</t>
  </si>
  <si>
    <t>Program za nadarenu djecu</t>
  </si>
  <si>
    <t>Prijevoz učenika srednjih škola</t>
  </si>
  <si>
    <t>Školska natjecanja</t>
  </si>
  <si>
    <t>Program građanskog odgoja u školama</t>
  </si>
  <si>
    <t>Projekt Školska shema</t>
  </si>
  <si>
    <t>Glava 00730</t>
  </si>
  <si>
    <t>Osnovno obrazovanje - zakonski standard</t>
  </si>
  <si>
    <t>Program 1001</t>
  </si>
  <si>
    <t>Srednješkolsko obrazovanje - zakonski standard</t>
  </si>
  <si>
    <t>Program 1002</t>
  </si>
  <si>
    <t>Učenički dom - zakonski standard</t>
  </si>
  <si>
    <t>Aktivnost</t>
  </si>
  <si>
    <t xml:space="preserve">Kapitalni projekt </t>
  </si>
  <si>
    <t>Regionalni centar kompetencija u turizmu i ugostiteljstvu</t>
  </si>
  <si>
    <t>Tekući projekt</t>
  </si>
  <si>
    <t>Dopunska sredstva za materijalne rashode i opremu škola</t>
  </si>
  <si>
    <t>Kultura, sport i tehnička kultura</t>
  </si>
  <si>
    <t>Redovni poslovi ustanova osnovnog obrazovanja</t>
  </si>
  <si>
    <t>Izgradnja, dogradnja i adaptacija OŠ</t>
  </si>
  <si>
    <t>Oprema, informatizacija, nabava pomagala OŠ</t>
  </si>
  <si>
    <t>Redovni poslovi ustanova srednješkolskog obrazovanja</t>
  </si>
  <si>
    <t>Oprema, informatizacija, nabava pomagala SŠ</t>
  </si>
  <si>
    <t>Redovni poslovi učeničkog doma</t>
  </si>
  <si>
    <t xml:space="preserve">Aktivnost </t>
  </si>
  <si>
    <t xml:space="preserve">Tekući projekt </t>
  </si>
  <si>
    <t>Kapitalni projekt</t>
  </si>
  <si>
    <t>Sufinanciranje javnog prijevoza-Odbor za sigurnost u prometu</t>
  </si>
  <si>
    <t>Glava 00620</t>
  </si>
  <si>
    <t>Zdravstvo</t>
  </si>
  <si>
    <t>Provedba Plana zdravstvene zaštite</t>
  </si>
  <si>
    <t>Rana intervencija</t>
  </si>
  <si>
    <t>Prevencija ovisnosti</t>
  </si>
  <si>
    <t>Glava 00630</t>
  </si>
  <si>
    <t xml:space="preserve">Socijalna skrb </t>
  </si>
  <si>
    <t>Pomoć obiteljima i samcima</t>
  </si>
  <si>
    <t>Savjet za socijalnu skrb KZŽ</t>
  </si>
  <si>
    <t>Pronatalitetni dodatak</t>
  </si>
  <si>
    <t>Glava 00640</t>
  </si>
  <si>
    <t>Udruge i mladi</t>
  </si>
  <si>
    <t>Financiranje udruga</t>
  </si>
  <si>
    <t>Program sukladno zakonu o Crvenom križu</t>
  </si>
  <si>
    <t>Zdravstvena zaštita - usluge prevencije i edukacije</t>
  </si>
  <si>
    <t>Rashodi za materijal i energiju škola - slika zdravlja</t>
  </si>
  <si>
    <t>Provođenje županijskog plana za zdravlje - slika zdravlja</t>
  </si>
  <si>
    <t xml:space="preserve">Tekuće pomoći zdravstvenim organizacijama i udrugama </t>
  </si>
  <si>
    <t>Obrazovanje</t>
  </si>
  <si>
    <t>Socijalna zaštita - iznad standarda</t>
  </si>
  <si>
    <t>Županija - prijatelj djece</t>
  </si>
  <si>
    <t>Provođenje županijske strategije za osobe s invaliditetom</t>
  </si>
  <si>
    <t>Program udruga u području prevencije zdravlja, skrbi o mladima i ranjivim skupinama</t>
  </si>
  <si>
    <t>Programi usmjereni na očuvanje digniteta Domovinskog rata i psihopodrška</t>
  </si>
  <si>
    <t>UO za javnu nabavu i EU fondove</t>
  </si>
  <si>
    <t>Glava 00920</t>
  </si>
  <si>
    <t>EU fondovi</t>
  </si>
  <si>
    <t>UKUPNO</t>
  </si>
  <si>
    <t>Energetska obnova OŠ Marija Bistrica</t>
  </si>
  <si>
    <t>Energetska obnova COO Kr.Toplice</t>
  </si>
  <si>
    <t>Obnova PŠ Laz Bistrički</t>
  </si>
  <si>
    <t>Projektno tehnička dokumentacija (OŠ)</t>
  </si>
  <si>
    <t>Sufinanciranje nabave radnih bilježnica učenicima OŠ</t>
  </si>
  <si>
    <t>Profesor Baltazar online</t>
  </si>
  <si>
    <t>Scoope</t>
  </si>
  <si>
    <t>Znanstveno edukativni zabavni centar ZEZ Zagorje</t>
  </si>
  <si>
    <t>Izdaci za kulturu</t>
  </si>
  <si>
    <t>Sufinanciranje ustanova u kulturi</t>
  </si>
  <si>
    <t>Manifestacije u kulturi</t>
  </si>
  <si>
    <t xml:space="preserve">Program javnih potreba u kulturi-kult. umj.amaterizam KZŽ </t>
  </si>
  <si>
    <t>Sufinanciranje rada knjižnične matične službe u Krapini</t>
  </si>
  <si>
    <t>Manifestacija "Susret za Rudija" Gornja Stubica</t>
  </si>
  <si>
    <t>Program javnih potreba u tehničkoj kulturi</t>
  </si>
  <si>
    <t>Program javnih potreba u sportu</t>
  </si>
  <si>
    <t>Sportska natjecanja učenika OŠ i SŠ</t>
  </si>
  <si>
    <t>Izdaci za sport</t>
  </si>
  <si>
    <t>Kapitalne donacije neprofitnim organizacijama</t>
  </si>
  <si>
    <t>Manifestacije od posebnog značaja</t>
  </si>
  <si>
    <t>Sufinanciranje hitne službe</t>
  </si>
  <si>
    <t>Pomoć u naravi novorođenima</t>
  </si>
  <si>
    <t>Dječji parcipativni proračun</t>
  </si>
  <si>
    <t>Projekt Sigurna kuća</t>
  </si>
  <si>
    <t>Projekt Novi početak</t>
  </si>
  <si>
    <t>Zdravstvena zaštita - zakonski standard</t>
  </si>
  <si>
    <t>Izgradnja, investicije i opremanje zdravstvenih ustanova</t>
  </si>
  <si>
    <t>DJEČJI PRORAČUN 2022</t>
  </si>
  <si>
    <t>Plan 2022.</t>
  </si>
  <si>
    <t>Izgradnja PŠ Putkovec</t>
  </si>
  <si>
    <t>Energetska obnova UD Bedekovčina</t>
  </si>
  <si>
    <t>Energetska obnova OŠ Tuhelj</t>
  </si>
  <si>
    <t>Dogradnja OŠ Stubičke Toplice i izgradnja dvorane</t>
  </si>
  <si>
    <t>RCKT-sportska dvorana</t>
  </si>
  <si>
    <t>Projekt Baltazar 5</t>
  </si>
  <si>
    <t xml:space="preserve">Projekt Zalogajček </t>
  </si>
  <si>
    <t>Glava 00330</t>
  </si>
  <si>
    <t>Poljoprivreda</t>
  </si>
  <si>
    <t>Razvoj poljoprivrede</t>
  </si>
  <si>
    <t>Tekući projekti u poljoprivredi-Školski medni dan</t>
  </si>
  <si>
    <t>Ujednačavanje, poticanje i promicanje 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</si>
</sst>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3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0" fillId="0" borderId="7" xfId="0" applyNumberFormat="1" applyBorder="1"/>
    <xf numFmtId="49" fontId="0" fillId="0" borderId="7" xfId="0" applyNumberFormat="1" applyFont="1" applyFill="1" applyBorder="1"/>
    <xf numFmtId="49" fontId="3" fillId="3" borderId="7" xfId="0" applyNumberFormat="1" applyFont="1" applyFill="1" applyBorder="1" applyAlignment="1">
      <alignment horizontal="left" vertical="center"/>
    </xf>
    <xf numFmtId="49" fontId="0" fillId="0" borderId="8" xfId="0" applyNumberFormat="1" applyBorder="1"/>
    <xf numFmtId="49" fontId="0" fillId="0" borderId="8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2" borderId="7" xfId="0" applyNumberFormat="1" applyFont="1" applyFill="1" applyBorder="1"/>
    <xf numFmtId="0" fontId="1" fillId="2" borderId="1" xfId="0" applyFont="1" applyFill="1" applyBorder="1"/>
    <xf numFmtId="0" fontId="1" fillId="0" borderId="0" xfId="0" applyFont="1"/>
    <xf numFmtId="49" fontId="1" fillId="0" borderId="7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1" fillId="2" borderId="8" xfId="0" applyNumberFormat="1" applyFont="1" applyFill="1" applyBorder="1"/>
    <xf numFmtId="0" fontId="4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/>
    <xf numFmtId="0" fontId="4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/>
    <xf numFmtId="0" fontId="1" fillId="2" borderId="10" xfId="0" applyFont="1" applyFill="1" applyBorder="1"/>
    <xf numFmtId="49" fontId="1" fillId="0" borderId="7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1" fillId="4" borderId="7" xfId="0" applyNumberFormat="1" applyFont="1" applyFill="1" applyBorder="1"/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right" vertical="center"/>
    </xf>
    <xf numFmtId="49" fontId="0" fillId="4" borderId="7" xfId="0" applyNumberFormat="1" applyFont="1" applyFill="1" applyBorder="1"/>
    <xf numFmtId="0" fontId="0" fillId="4" borderId="1" xfId="0" applyFont="1" applyFill="1" applyBorder="1"/>
    <xf numFmtId="4" fontId="0" fillId="4" borderId="1" xfId="0" applyNumberFormat="1" applyFont="1" applyFill="1" applyBorder="1" applyAlignment="1">
      <alignment horizontal="right" vertical="center"/>
    </xf>
    <xf numFmtId="49" fontId="6" fillId="4" borderId="7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 applyAlignment="1">
      <alignment horizontal="right" vertical="center"/>
    </xf>
    <xf numFmtId="0" fontId="0" fillId="0" borderId="0" xfId="0" applyFont="1"/>
    <xf numFmtId="49" fontId="1" fillId="4" borderId="8" xfId="0" applyNumberFormat="1" applyFont="1" applyFill="1" applyBorder="1"/>
    <xf numFmtId="0" fontId="1" fillId="4" borderId="10" xfId="0" applyFont="1" applyFill="1" applyBorder="1"/>
    <xf numFmtId="4" fontId="1" fillId="4" borderId="10" xfId="0" applyNumberFormat="1" applyFont="1" applyFill="1" applyBorder="1" applyAlignment="1">
      <alignment horizontal="right" vertical="center"/>
    </xf>
    <xf numFmtId="49" fontId="0" fillId="4" borderId="8" xfId="0" applyNumberFormat="1" applyFont="1" applyFill="1" applyBorder="1"/>
    <xf numFmtId="0" fontId="0" fillId="4" borderId="10" xfId="0" applyFont="1" applyFill="1" applyBorder="1"/>
    <xf numFmtId="4" fontId="0" fillId="4" borderId="10" xfId="0" applyNumberFormat="1" applyFont="1" applyFill="1" applyBorder="1" applyAlignment="1">
      <alignment horizontal="right" vertical="center"/>
    </xf>
    <xf numFmtId="0" fontId="1" fillId="4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70"/>
  <sheetViews>
    <sheetView tabSelected="1" workbookViewId="0"/>
  </sheetViews>
  <sheetFormatPr defaultRowHeight="15" x14ac:dyDescent="0.25"/>
  <cols>
    <col min="1" max="1" width="19.5703125" customWidth="1"/>
    <col min="2" max="2" width="55.28515625" customWidth="1"/>
    <col min="3" max="3" width="22.85546875" customWidth="1"/>
    <col min="4" max="4" width="15.7109375" customWidth="1"/>
  </cols>
  <sheetData>
    <row r="2" spans="1:3" ht="26.25" x14ac:dyDescent="0.4">
      <c r="B2" s="49" t="s">
        <v>100</v>
      </c>
    </row>
    <row r="4" spans="1:3" ht="47.25" customHeight="1" thickBot="1" x14ac:dyDescent="0.3">
      <c r="A4" s="15" t="s">
        <v>1</v>
      </c>
      <c r="B4" s="13" t="s">
        <v>0</v>
      </c>
      <c r="C4" s="13" t="s">
        <v>101</v>
      </c>
    </row>
    <row r="5" spans="1:3" ht="30" customHeight="1" thickTop="1" x14ac:dyDescent="0.25">
      <c r="A5" s="16" t="s">
        <v>2</v>
      </c>
      <c r="B5" s="11" t="s">
        <v>8</v>
      </c>
      <c r="C5" s="12">
        <f>SUM(C9+C7)</f>
        <v>121100</v>
      </c>
    </row>
    <row r="6" spans="1:3" s="34" customFormat="1" x14ac:dyDescent="0.25">
      <c r="A6" s="32" t="s">
        <v>109</v>
      </c>
      <c r="B6" s="33" t="s">
        <v>110</v>
      </c>
      <c r="C6" s="14">
        <f>SUM(C7)</f>
        <v>30000</v>
      </c>
    </row>
    <row r="7" spans="1:3" s="34" customFormat="1" x14ac:dyDescent="0.25">
      <c r="A7" s="46" t="s">
        <v>3</v>
      </c>
      <c r="B7" s="47" t="s">
        <v>111</v>
      </c>
      <c r="C7" s="48">
        <f>SUM(C8)</f>
        <v>30000</v>
      </c>
    </row>
    <row r="8" spans="1:3" x14ac:dyDescent="0.25">
      <c r="A8" s="18" t="s">
        <v>41</v>
      </c>
      <c r="B8" s="6" t="s">
        <v>112</v>
      </c>
      <c r="C8" s="7">
        <v>30000</v>
      </c>
    </row>
    <row r="9" spans="1:3" s="34" customFormat="1" x14ac:dyDescent="0.25">
      <c r="A9" s="32" t="s">
        <v>9</v>
      </c>
      <c r="B9" s="33" t="s">
        <v>10</v>
      </c>
      <c r="C9" s="14">
        <f>SUM(C10)</f>
        <v>91100</v>
      </c>
    </row>
    <row r="10" spans="1:3" s="34" customFormat="1" x14ac:dyDescent="0.25">
      <c r="A10" s="46" t="s">
        <v>3</v>
      </c>
      <c r="B10" s="47" t="s">
        <v>11</v>
      </c>
      <c r="C10" s="48">
        <f>SUM(C11)</f>
        <v>91100</v>
      </c>
    </row>
    <row r="11" spans="1:3" x14ac:dyDescent="0.25">
      <c r="A11" s="18" t="s">
        <v>41</v>
      </c>
      <c r="B11" s="6" t="s">
        <v>44</v>
      </c>
      <c r="C11" s="7">
        <v>91100</v>
      </c>
    </row>
    <row r="12" spans="1:3" ht="30.75" customHeight="1" x14ac:dyDescent="0.25">
      <c r="A12" s="19" t="s">
        <v>4</v>
      </c>
      <c r="B12" s="4" t="s">
        <v>5</v>
      </c>
      <c r="C12" s="5">
        <f>SUM(C13+C24+C35)</f>
        <v>8229305</v>
      </c>
    </row>
    <row r="13" spans="1:3" s="34" customFormat="1" x14ac:dyDescent="0.25">
      <c r="A13" s="38" t="s">
        <v>45</v>
      </c>
      <c r="B13" s="45" t="s">
        <v>46</v>
      </c>
      <c r="C13" s="40">
        <f>SUM(C16+C14)</f>
        <v>3395500</v>
      </c>
    </row>
    <row r="14" spans="1:3" s="34" customFormat="1" x14ac:dyDescent="0.25">
      <c r="A14" s="60" t="s">
        <v>3</v>
      </c>
      <c r="B14" s="61" t="s">
        <v>98</v>
      </c>
      <c r="C14" s="62">
        <f>SUM(C15)</f>
        <v>2460000</v>
      </c>
    </row>
    <row r="15" spans="1:3" s="59" customFormat="1" x14ac:dyDescent="0.25">
      <c r="A15" s="63" t="s">
        <v>43</v>
      </c>
      <c r="B15" s="64" t="s">
        <v>99</v>
      </c>
      <c r="C15" s="65">
        <v>2460000</v>
      </c>
    </row>
    <row r="16" spans="1:3" s="34" customFormat="1" ht="15.75" x14ac:dyDescent="0.25">
      <c r="A16" s="41" t="s">
        <v>27</v>
      </c>
      <c r="B16" s="44" t="s">
        <v>59</v>
      </c>
      <c r="C16" s="43">
        <f>SUM(C17:C23)</f>
        <v>935500</v>
      </c>
    </row>
    <row r="17" spans="1:3" ht="15.75" x14ac:dyDescent="0.25">
      <c r="A17" s="20" t="s">
        <v>41</v>
      </c>
      <c r="B17" s="25" t="s">
        <v>60</v>
      </c>
      <c r="C17" s="26">
        <v>35000</v>
      </c>
    </row>
    <row r="18" spans="1:3" ht="15.75" x14ac:dyDescent="0.25">
      <c r="A18" s="20" t="s">
        <v>41</v>
      </c>
      <c r="B18" s="27" t="s">
        <v>61</v>
      </c>
      <c r="C18" s="26">
        <v>5000</v>
      </c>
    </row>
    <row r="19" spans="1:3" ht="15.75" x14ac:dyDescent="0.25">
      <c r="A19" s="20" t="s">
        <v>41</v>
      </c>
      <c r="B19" s="27" t="s">
        <v>47</v>
      </c>
      <c r="C19" s="26">
        <v>5000</v>
      </c>
    </row>
    <row r="20" spans="1:3" ht="15.75" x14ac:dyDescent="0.25">
      <c r="A20" s="20" t="s">
        <v>41</v>
      </c>
      <c r="B20" s="27" t="s">
        <v>48</v>
      </c>
      <c r="C20" s="26">
        <v>400000</v>
      </c>
    </row>
    <row r="21" spans="1:3" ht="15.75" x14ac:dyDescent="0.25">
      <c r="A21" s="20" t="s">
        <v>41</v>
      </c>
      <c r="B21" s="27" t="s">
        <v>62</v>
      </c>
      <c r="C21" s="26">
        <v>100000</v>
      </c>
    </row>
    <row r="22" spans="1:3" ht="15.75" x14ac:dyDescent="0.25">
      <c r="A22" s="20" t="s">
        <v>41</v>
      </c>
      <c r="B22" s="27" t="s">
        <v>49</v>
      </c>
      <c r="C22" s="26">
        <v>20000</v>
      </c>
    </row>
    <row r="23" spans="1:3" ht="15.75" x14ac:dyDescent="0.25">
      <c r="A23" s="20" t="s">
        <v>29</v>
      </c>
      <c r="B23" s="27" t="s">
        <v>93</v>
      </c>
      <c r="C23" s="26">
        <v>370500</v>
      </c>
    </row>
    <row r="24" spans="1:3" s="34" customFormat="1" ht="15.75" x14ac:dyDescent="0.25">
      <c r="A24" s="38" t="s">
        <v>50</v>
      </c>
      <c r="B24" s="39" t="s">
        <v>51</v>
      </c>
      <c r="C24" s="40">
        <f>SUM(C25)</f>
        <v>4563355</v>
      </c>
    </row>
    <row r="25" spans="1:3" s="34" customFormat="1" ht="15.75" x14ac:dyDescent="0.25">
      <c r="A25" s="41" t="s">
        <v>25</v>
      </c>
      <c r="B25" s="42" t="s">
        <v>64</v>
      </c>
      <c r="C25" s="43">
        <f>SUM(C26:C34)</f>
        <v>4563355</v>
      </c>
    </row>
    <row r="26" spans="1:3" ht="15.75" x14ac:dyDescent="0.25">
      <c r="A26" s="20" t="s">
        <v>29</v>
      </c>
      <c r="B26" s="27" t="s">
        <v>53</v>
      </c>
      <c r="C26" s="26">
        <v>50000</v>
      </c>
    </row>
    <row r="27" spans="1:3" ht="15.75" x14ac:dyDescent="0.25">
      <c r="A27" s="20" t="s">
        <v>29</v>
      </c>
      <c r="B27" s="27" t="s">
        <v>52</v>
      </c>
      <c r="C27" s="26">
        <v>175000</v>
      </c>
    </row>
    <row r="28" spans="1:3" ht="15.75" x14ac:dyDescent="0.25">
      <c r="A28" s="20" t="s">
        <v>29</v>
      </c>
      <c r="B28" s="27" t="s">
        <v>54</v>
      </c>
      <c r="C28" s="26">
        <v>300000</v>
      </c>
    </row>
    <row r="29" spans="1:3" ht="15.75" x14ac:dyDescent="0.25">
      <c r="A29" s="20" t="s">
        <v>29</v>
      </c>
      <c r="B29" s="27" t="s">
        <v>94</v>
      </c>
      <c r="C29" s="26">
        <v>50000</v>
      </c>
    </row>
    <row r="30" spans="1:3" ht="15.75" x14ac:dyDescent="0.25">
      <c r="A30" s="20" t="s">
        <v>29</v>
      </c>
      <c r="B30" s="27" t="s">
        <v>95</v>
      </c>
      <c r="C30" s="26">
        <v>200000</v>
      </c>
    </row>
    <row r="31" spans="1:3" ht="15.75" x14ac:dyDescent="0.25">
      <c r="A31" s="20" t="s">
        <v>29</v>
      </c>
      <c r="B31" s="28" t="s">
        <v>65</v>
      </c>
      <c r="C31" s="26">
        <v>50000</v>
      </c>
    </row>
    <row r="32" spans="1:3" ht="15.75" customHeight="1" x14ac:dyDescent="0.25">
      <c r="A32" s="20" t="s">
        <v>29</v>
      </c>
      <c r="B32" s="27" t="s">
        <v>66</v>
      </c>
      <c r="C32" s="26">
        <v>25000</v>
      </c>
    </row>
    <row r="33" spans="1:3" ht="15.75" customHeight="1" x14ac:dyDescent="0.25">
      <c r="A33" s="20" t="s">
        <v>43</v>
      </c>
      <c r="B33" s="27" t="s">
        <v>96</v>
      </c>
      <c r="C33" s="26">
        <v>3513355</v>
      </c>
    </row>
    <row r="34" spans="1:3" ht="15.75" customHeight="1" x14ac:dyDescent="0.25">
      <c r="A34" s="20" t="s">
        <v>32</v>
      </c>
      <c r="B34" s="27" t="s">
        <v>97</v>
      </c>
      <c r="C34" s="26">
        <v>200000</v>
      </c>
    </row>
    <row r="35" spans="1:3" s="34" customFormat="1" ht="15.75" x14ac:dyDescent="0.25">
      <c r="A35" s="38" t="s">
        <v>55</v>
      </c>
      <c r="B35" s="39" t="s">
        <v>56</v>
      </c>
      <c r="C35" s="40">
        <f>SUM(C36)</f>
        <v>270450</v>
      </c>
    </row>
    <row r="36" spans="1:3" s="34" customFormat="1" ht="15.75" x14ac:dyDescent="0.25">
      <c r="A36" s="41" t="s">
        <v>25</v>
      </c>
      <c r="B36" s="42" t="s">
        <v>57</v>
      </c>
      <c r="C36" s="43">
        <f>SUM(C37+C38+C39)</f>
        <v>270450</v>
      </c>
    </row>
    <row r="37" spans="1:3" ht="31.5" x14ac:dyDescent="0.25">
      <c r="A37" s="21" t="s">
        <v>29</v>
      </c>
      <c r="B37" s="27" t="s">
        <v>67</v>
      </c>
      <c r="C37" s="26">
        <v>200000</v>
      </c>
    </row>
    <row r="38" spans="1:3" ht="15.75" x14ac:dyDescent="0.25">
      <c r="A38" s="21" t="s">
        <v>29</v>
      </c>
      <c r="B38" s="27" t="s">
        <v>58</v>
      </c>
      <c r="C38" s="26">
        <v>60450</v>
      </c>
    </row>
    <row r="39" spans="1:3" ht="30" x14ac:dyDescent="0.25">
      <c r="A39" s="22" t="s">
        <v>29</v>
      </c>
      <c r="B39" s="29" t="s">
        <v>68</v>
      </c>
      <c r="C39" s="30">
        <v>10000</v>
      </c>
    </row>
    <row r="40" spans="1:3" ht="30" customHeight="1" x14ac:dyDescent="0.25">
      <c r="A40" s="23" t="s">
        <v>6</v>
      </c>
      <c r="B40" s="9" t="s">
        <v>7</v>
      </c>
      <c r="C40" s="10">
        <f>SUM(C41+C76)</f>
        <v>109881686</v>
      </c>
    </row>
    <row r="41" spans="1:3" s="34" customFormat="1" x14ac:dyDescent="0.25">
      <c r="A41" s="32" t="s">
        <v>12</v>
      </c>
      <c r="B41" s="33" t="s">
        <v>63</v>
      </c>
      <c r="C41" s="14">
        <f>SUM(C42+C49+C51+C46)</f>
        <v>108833836</v>
      </c>
    </row>
    <row r="42" spans="1:3" s="34" customFormat="1" x14ac:dyDescent="0.25">
      <c r="A42" s="35" t="s">
        <v>3</v>
      </c>
      <c r="B42" s="37" t="s">
        <v>24</v>
      </c>
      <c r="C42" s="31">
        <f>SUM(C43+C44+C45)</f>
        <v>29947571</v>
      </c>
    </row>
    <row r="43" spans="1:3" x14ac:dyDescent="0.25">
      <c r="A43" s="17" t="s">
        <v>29</v>
      </c>
      <c r="B43" s="2" t="s">
        <v>35</v>
      </c>
      <c r="C43" s="3">
        <v>24096814</v>
      </c>
    </row>
    <row r="44" spans="1:3" x14ac:dyDescent="0.25">
      <c r="A44" s="17" t="s">
        <v>30</v>
      </c>
      <c r="B44" s="2" t="s">
        <v>36</v>
      </c>
      <c r="C44" s="3">
        <v>5625849</v>
      </c>
    </row>
    <row r="45" spans="1:3" x14ac:dyDescent="0.25">
      <c r="A45" s="17" t="s">
        <v>32</v>
      </c>
      <c r="B45" s="2" t="s">
        <v>37</v>
      </c>
      <c r="C45" s="3">
        <v>224908</v>
      </c>
    </row>
    <row r="46" spans="1:3" s="34" customFormat="1" x14ac:dyDescent="0.25">
      <c r="A46" s="35" t="s">
        <v>25</v>
      </c>
      <c r="B46" s="37" t="s">
        <v>26</v>
      </c>
      <c r="C46" s="31">
        <f>SUM(C47+C48)</f>
        <v>10234650</v>
      </c>
    </row>
    <row r="47" spans="1:3" x14ac:dyDescent="0.25">
      <c r="A47" s="17" t="s">
        <v>41</v>
      </c>
      <c r="B47" s="2" t="s">
        <v>38</v>
      </c>
      <c r="C47" s="3">
        <v>9925650</v>
      </c>
    </row>
    <row r="48" spans="1:3" x14ac:dyDescent="0.25">
      <c r="A48" s="17" t="s">
        <v>42</v>
      </c>
      <c r="B48" s="2" t="s">
        <v>39</v>
      </c>
      <c r="C48" s="3">
        <v>309000</v>
      </c>
    </row>
    <row r="49" spans="1:3" s="34" customFormat="1" x14ac:dyDescent="0.25">
      <c r="A49" s="35" t="s">
        <v>27</v>
      </c>
      <c r="B49" s="37" t="s">
        <v>28</v>
      </c>
      <c r="C49" s="31">
        <f>SUM(C50)</f>
        <v>1568115</v>
      </c>
    </row>
    <row r="50" spans="1:3" x14ac:dyDescent="0.25">
      <c r="A50" s="17" t="s">
        <v>41</v>
      </c>
      <c r="B50" s="2" t="s">
        <v>40</v>
      </c>
      <c r="C50" s="3">
        <v>1568115</v>
      </c>
    </row>
    <row r="51" spans="1:3" s="34" customFormat="1" x14ac:dyDescent="0.25">
      <c r="A51" s="35" t="s">
        <v>13</v>
      </c>
      <c r="B51" s="36" t="s">
        <v>14</v>
      </c>
      <c r="C51" s="31">
        <f>SUM(C52:C75)</f>
        <v>67083500</v>
      </c>
    </row>
    <row r="52" spans="1:3" x14ac:dyDescent="0.25">
      <c r="A52" s="17" t="s">
        <v>29</v>
      </c>
      <c r="B52" s="2" t="s">
        <v>15</v>
      </c>
      <c r="C52" s="3">
        <v>215000</v>
      </c>
    </row>
    <row r="53" spans="1:3" x14ac:dyDescent="0.25">
      <c r="A53" s="17" t="s">
        <v>29</v>
      </c>
      <c r="B53" s="2" t="s">
        <v>16</v>
      </c>
      <c r="C53" s="3">
        <v>450000</v>
      </c>
    </row>
    <row r="54" spans="1:3" x14ac:dyDescent="0.25">
      <c r="A54" s="17" t="s">
        <v>29</v>
      </c>
      <c r="B54" s="2" t="s">
        <v>17</v>
      </c>
      <c r="C54" s="3">
        <v>1342000</v>
      </c>
    </row>
    <row r="55" spans="1:3" x14ac:dyDescent="0.25">
      <c r="A55" s="17" t="s">
        <v>29</v>
      </c>
      <c r="B55" s="2" t="s">
        <v>18</v>
      </c>
      <c r="C55" s="3">
        <v>150000</v>
      </c>
    </row>
    <row r="56" spans="1:3" ht="13.5" customHeight="1" x14ac:dyDescent="0.25">
      <c r="A56" s="17" t="s">
        <v>29</v>
      </c>
      <c r="B56" s="2" t="s">
        <v>19</v>
      </c>
      <c r="C56" s="3">
        <v>21100000</v>
      </c>
    </row>
    <row r="57" spans="1:3" x14ac:dyDescent="0.25">
      <c r="A57" s="17" t="s">
        <v>29</v>
      </c>
      <c r="B57" s="2" t="s">
        <v>20</v>
      </c>
      <c r="C57" s="3">
        <v>220000</v>
      </c>
    </row>
    <row r="58" spans="1:3" x14ac:dyDescent="0.25">
      <c r="A58" s="17" t="s">
        <v>29</v>
      </c>
      <c r="B58" s="2" t="s">
        <v>21</v>
      </c>
      <c r="C58" s="3">
        <v>250000</v>
      </c>
    </row>
    <row r="59" spans="1:3" x14ac:dyDescent="0.25">
      <c r="A59" s="17" t="s">
        <v>43</v>
      </c>
      <c r="B59" s="2" t="s">
        <v>76</v>
      </c>
      <c r="C59" s="3">
        <v>600000</v>
      </c>
    </row>
    <row r="60" spans="1:3" x14ac:dyDescent="0.25">
      <c r="A60" s="17" t="s">
        <v>43</v>
      </c>
      <c r="B60" s="2" t="s">
        <v>102</v>
      </c>
      <c r="C60" s="3">
        <v>5500000</v>
      </c>
    </row>
    <row r="61" spans="1:3" x14ac:dyDescent="0.25">
      <c r="A61" s="17" t="s">
        <v>43</v>
      </c>
      <c r="B61" s="2" t="s">
        <v>103</v>
      </c>
      <c r="C61" s="3">
        <v>1100000</v>
      </c>
    </row>
    <row r="62" spans="1:3" x14ac:dyDescent="0.25">
      <c r="A62" s="17" t="s">
        <v>30</v>
      </c>
      <c r="B62" s="2" t="s">
        <v>73</v>
      </c>
      <c r="C62" s="3">
        <v>3419400</v>
      </c>
    </row>
    <row r="63" spans="1:3" x14ac:dyDescent="0.25">
      <c r="A63" s="17" t="s">
        <v>30</v>
      </c>
      <c r="B63" s="2" t="s">
        <v>104</v>
      </c>
      <c r="C63" s="3">
        <v>990000</v>
      </c>
    </row>
    <row r="64" spans="1:3" x14ac:dyDescent="0.25">
      <c r="A64" s="17" t="s">
        <v>30</v>
      </c>
      <c r="B64" s="2" t="s">
        <v>74</v>
      </c>
      <c r="C64" s="3">
        <v>2498100</v>
      </c>
    </row>
    <row r="65" spans="1:3" x14ac:dyDescent="0.25">
      <c r="A65" s="17" t="s">
        <v>43</v>
      </c>
      <c r="B65" s="2" t="s">
        <v>105</v>
      </c>
      <c r="C65" s="3">
        <v>1500000</v>
      </c>
    </row>
    <row r="66" spans="1:3" x14ac:dyDescent="0.25">
      <c r="A66" s="17" t="s">
        <v>43</v>
      </c>
      <c r="B66" s="2" t="s">
        <v>75</v>
      </c>
      <c r="C66" s="3">
        <v>6936000</v>
      </c>
    </row>
    <row r="67" spans="1:3" x14ac:dyDescent="0.25">
      <c r="A67" s="17" t="s">
        <v>30</v>
      </c>
      <c r="B67" s="2" t="s">
        <v>31</v>
      </c>
      <c r="C67" s="3">
        <v>5950000</v>
      </c>
    </row>
    <row r="68" spans="1:3" x14ac:dyDescent="0.25">
      <c r="A68" s="17" t="s">
        <v>30</v>
      </c>
      <c r="B68" s="2" t="s">
        <v>106</v>
      </c>
      <c r="C68" s="3">
        <v>6000000</v>
      </c>
    </row>
    <row r="69" spans="1:3" x14ac:dyDescent="0.25">
      <c r="A69" s="17" t="s">
        <v>32</v>
      </c>
      <c r="B69" s="2" t="s">
        <v>33</v>
      </c>
      <c r="C69" s="3">
        <v>2558000</v>
      </c>
    </row>
    <row r="70" spans="1:3" x14ac:dyDescent="0.25">
      <c r="A70" s="17" t="s">
        <v>32</v>
      </c>
      <c r="B70" s="2" t="s">
        <v>77</v>
      </c>
      <c r="C70" s="3">
        <v>1400000</v>
      </c>
    </row>
    <row r="71" spans="1:3" x14ac:dyDescent="0.25">
      <c r="A71" s="17" t="s">
        <v>32</v>
      </c>
      <c r="B71" s="2" t="s">
        <v>107</v>
      </c>
      <c r="C71" s="3">
        <v>3792000</v>
      </c>
    </row>
    <row r="72" spans="1:3" x14ac:dyDescent="0.25">
      <c r="A72" s="17" t="s">
        <v>32</v>
      </c>
      <c r="B72" s="2" t="s">
        <v>108</v>
      </c>
      <c r="C72" s="3">
        <v>766000</v>
      </c>
    </row>
    <row r="73" spans="1:3" x14ac:dyDescent="0.25">
      <c r="A73" s="17" t="s">
        <v>32</v>
      </c>
      <c r="B73" s="2" t="s">
        <v>22</v>
      </c>
      <c r="C73" s="3">
        <v>325000</v>
      </c>
    </row>
    <row r="74" spans="1:3" x14ac:dyDescent="0.25">
      <c r="A74" s="17" t="s">
        <v>32</v>
      </c>
      <c r="B74" s="2" t="s">
        <v>78</v>
      </c>
      <c r="C74" s="3">
        <v>12000</v>
      </c>
    </row>
    <row r="75" spans="1:3" x14ac:dyDescent="0.25">
      <c r="A75" s="17" t="s">
        <v>32</v>
      </c>
      <c r="B75" s="2" t="s">
        <v>79</v>
      </c>
      <c r="C75" s="3">
        <v>10000</v>
      </c>
    </row>
    <row r="76" spans="1:3" s="34" customFormat="1" x14ac:dyDescent="0.25">
      <c r="A76" s="32" t="s">
        <v>23</v>
      </c>
      <c r="B76" s="33" t="s">
        <v>34</v>
      </c>
      <c r="C76" s="14">
        <f>SUM(C77)</f>
        <v>1047850</v>
      </c>
    </row>
    <row r="77" spans="1:3" s="66" customFormat="1" x14ac:dyDescent="0.25">
      <c r="A77" s="50" t="s">
        <v>3</v>
      </c>
      <c r="B77" s="51" t="s">
        <v>113</v>
      </c>
      <c r="C77" s="52">
        <f>SUM(C78:C89)</f>
        <v>1047850</v>
      </c>
    </row>
    <row r="78" spans="1:3" s="34" customFormat="1" x14ac:dyDescent="0.25">
      <c r="A78" s="53" t="s">
        <v>29</v>
      </c>
      <c r="B78" s="54" t="s">
        <v>81</v>
      </c>
      <c r="C78" s="55">
        <v>13000</v>
      </c>
    </row>
    <row r="79" spans="1:3" s="34" customFormat="1" x14ac:dyDescent="0.25">
      <c r="A79" s="53" t="s">
        <v>29</v>
      </c>
      <c r="B79" s="54" t="s">
        <v>82</v>
      </c>
      <c r="C79" s="55">
        <v>10400</v>
      </c>
    </row>
    <row r="80" spans="1:3" s="34" customFormat="1" x14ac:dyDescent="0.25">
      <c r="A80" s="53" t="s">
        <v>29</v>
      </c>
      <c r="B80" s="54" t="s">
        <v>83</v>
      </c>
      <c r="C80" s="55">
        <v>30000</v>
      </c>
    </row>
    <row r="81" spans="1:3" s="34" customFormat="1" x14ac:dyDescent="0.25">
      <c r="A81" s="53" t="s">
        <v>29</v>
      </c>
      <c r="B81" s="54" t="s">
        <v>84</v>
      </c>
      <c r="C81" s="55">
        <v>70000</v>
      </c>
    </row>
    <row r="82" spans="1:3" s="34" customFormat="1" x14ac:dyDescent="0.25">
      <c r="A82" s="53" t="s">
        <v>29</v>
      </c>
      <c r="B82" s="54" t="s">
        <v>85</v>
      </c>
      <c r="C82" s="55">
        <v>7800</v>
      </c>
    </row>
    <row r="83" spans="1:3" s="34" customFormat="1" x14ac:dyDescent="0.25">
      <c r="A83" s="53" t="s">
        <v>29</v>
      </c>
      <c r="B83" s="54" t="s">
        <v>86</v>
      </c>
      <c r="C83" s="55">
        <v>9750</v>
      </c>
    </row>
    <row r="84" spans="1:3" s="34" customFormat="1" x14ac:dyDescent="0.25">
      <c r="A84" s="56" t="s">
        <v>29</v>
      </c>
      <c r="B84" s="57" t="s">
        <v>87</v>
      </c>
      <c r="C84" s="58">
        <v>50000</v>
      </c>
    </row>
    <row r="85" spans="1:3" s="34" customFormat="1" x14ac:dyDescent="0.25">
      <c r="A85" s="56" t="s">
        <v>29</v>
      </c>
      <c r="B85" s="57" t="s">
        <v>88</v>
      </c>
      <c r="C85" s="58">
        <v>600000</v>
      </c>
    </row>
    <row r="86" spans="1:3" s="34" customFormat="1" x14ac:dyDescent="0.25">
      <c r="A86" s="56" t="s">
        <v>29</v>
      </c>
      <c r="B86" s="57" t="s">
        <v>89</v>
      </c>
      <c r="C86" s="58">
        <v>200000</v>
      </c>
    </row>
    <row r="87" spans="1:3" s="59" customFormat="1" x14ac:dyDescent="0.25">
      <c r="A87" s="56" t="s">
        <v>29</v>
      </c>
      <c r="B87" s="57" t="s">
        <v>90</v>
      </c>
      <c r="C87" s="58">
        <v>10000</v>
      </c>
    </row>
    <row r="88" spans="1:3" x14ac:dyDescent="0.25">
      <c r="A88" s="17" t="s">
        <v>29</v>
      </c>
      <c r="B88" s="2" t="s">
        <v>91</v>
      </c>
      <c r="C88" s="3">
        <v>16900</v>
      </c>
    </row>
    <row r="89" spans="1:3" x14ac:dyDescent="0.25">
      <c r="A89" s="17" t="s">
        <v>29</v>
      </c>
      <c r="B89" s="2" t="s">
        <v>92</v>
      </c>
      <c r="C89" s="3">
        <v>30000</v>
      </c>
    </row>
    <row r="90" spans="1:3" ht="33.75" customHeight="1" x14ac:dyDescent="0.25">
      <c r="A90" s="23" t="s">
        <v>6</v>
      </c>
      <c r="B90" s="9" t="s">
        <v>69</v>
      </c>
      <c r="C90" s="10">
        <f>SUM(C91)</f>
        <v>10685000</v>
      </c>
    </row>
    <row r="91" spans="1:3" s="34" customFormat="1" x14ac:dyDescent="0.25">
      <c r="A91" s="32" t="s">
        <v>70</v>
      </c>
      <c r="B91" s="33" t="s">
        <v>71</v>
      </c>
      <c r="C91" s="14">
        <v>10685000</v>
      </c>
    </row>
    <row r="92" spans="1:3" s="34" customFormat="1" x14ac:dyDescent="0.25">
      <c r="A92" s="35" t="s">
        <v>3</v>
      </c>
      <c r="B92" s="37" t="s">
        <v>71</v>
      </c>
      <c r="C92" s="31">
        <f>SUM(C93:C93)</f>
        <v>10685000</v>
      </c>
    </row>
    <row r="93" spans="1:3" x14ac:dyDescent="0.25">
      <c r="A93" s="17" t="s">
        <v>30</v>
      </c>
      <c r="B93" s="2" t="s">
        <v>80</v>
      </c>
      <c r="C93" s="3">
        <v>10685000</v>
      </c>
    </row>
    <row r="94" spans="1:3" x14ac:dyDescent="0.25">
      <c r="A94" s="17"/>
      <c r="B94" s="2"/>
      <c r="C94" s="3"/>
    </row>
    <row r="95" spans="1:3" x14ac:dyDescent="0.25">
      <c r="A95" s="17"/>
      <c r="B95" s="2"/>
      <c r="C95" s="3"/>
    </row>
    <row r="96" spans="1:3" x14ac:dyDescent="0.25">
      <c r="A96" s="24" t="s">
        <v>72</v>
      </c>
      <c r="B96" s="8"/>
      <c r="C96" s="14">
        <f>SUM(C5+C12+C40+C90)</f>
        <v>128917091</v>
      </c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</sheetData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Zoran Gumbas</cp:lastModifiedBy>
  <cp:lastPrinted>2022-02-09T07:07:13Z</cp:lastPrinted>
  <dcterms:created xsi:type="dcterms:W3CDTF">2019-01-16T10:01:27Z</dcterms:created>
  <dcterms:modified xsi:type="dcterms:W3CDTF">2022-02-16T20:25:49Z</dcterms:modified>
</cp:coreProperties>
</file>