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activeTab="0"/>
  </bookViews>
  <sheets>
    <sheet name="2-OPREMA" sheetId="1" r:id="rId1"/>
  </sheets>
  <definedNames>
    <definedName name="_xlnm.Print_Area" localSheetId="0">'2-OPREMA'!$A$1:$G$144</definedName>
  </definedNames>
  <calcPr fullCalcOnLoad="1"/>
</workbook>
</file>

<file path=xl/sharedStrings.xml><?xml version="1.0" encoding="utf-8"?>
<sst xmlns="http://schemas.openxmlformats.org/spreadsheetml/2006/main" count="334" uniqueCount="178">
  <si>
    <t>kom</t>
  </si>
  <si>
    <t>1.</t>
  </si>
  <si>
    <t>UKUPNO:</t>
  </si>
  <si>
    <t>2.</t>
  </si>
  <si>
    <t>3.</t>
  </si>
  <si>
    <t>4.</t>
  </si>
  <si>
    <t>BORILIŠTE</t>
  </si>
  <si>
    <t>kpl</t>
  </si>
  <si>
    <t>5.</t>
  </si>
  <si>
    <t>6.</t>
  </si>
  <si>
    <t>7.</t>
  </si>
  <si>
    <t>8.</t>
  </si>
  <si>
    <t>9.</t>
  </si>
  <si>
    <t>10.</t>
  </si>
  <si>
    <t>11.</t>
  </si>
  <si>
    <t>12.</t>
  </si>
  <si>
    <t>13.</t>
  </si>
  <si>
    <t>14.</t>
  </si>
  <si>
    <t>15.</t>
  </si>
  <si>
    <t>16.</t>
  </si>
  <si>
    <t>m²</t>
  </si>
  <si>
    <t>17.</t>
  </si>
  <si>
    <t>19.</t>
  </si>
  <si>
    <t>20.</t>
  </si>
  <si>
    <t>18.</t>
  </si>
  <si>
    <t>21.</t>
  </si>
  <si>
    <t>22.</t>
  </si>
  <si>
    <t>23.</t>
  </si>
  <si>
    <t>GOL - MALI dimenzija gola 100 x 75 cm, u kompletu s mrežom</t>
  </si>
  <si>
    <t>24.</t>
  </si>
  <si>
    <t>25.</t>
  </si>
  <si>
    <t>26.</t>
  </si>
  <si>
    <t>par</t>
  </si>
  <si>
    <t>27.</t>
  </si>
  <si>
    <t>28.</t>
  </si>
  <si>
    <t>29.</t>
  </si>
  <si>
    <t>30.</t>
  </si>
  <si>
    <t>KOMPRESOR za lopte el.</t>
  </si>
  <si>
    <t>UŽE za skok u vis</t>
  </si>
  <si>
    <t>31.</t>
  </si>
  <si>
    <t>32.</t>
  </si>
  <si>
    <t>33.</t>
  </si>
  <si>
    <t>34.</t>
  </si>
  <si>
    <t>35.</t>
  </si>
  <si>
    <t>36.</t>
  </si>
  <si>
    <t>37.</t>
  </si>
  <si>
    <t>38.</t>
  </si>
  <si>
    <t>39.</t>
  </si>
  <si>
    <t>40.</t>
  </si>
  <si>
    <t>Lopta: košarka br.7 kožna, takmičarska,</t>
  </si>
  <si>
    <t>Lopta: košarka br.6 kožna, takmičarska,</t>
  </si>
  <si>
    <t>Lopta: odbojka šarena, takmičarska</t>
  </si>
  <si>
    <t>Lopta: šk. odbojka mekane</t>
  </si>
  <si>
    <t>Lopta: nogomet br. 4 unutrašnja</t>
  </si>
  <si>
    <t>Badminton: plast. loptice, brze i spore. (set od 6 loptica)</t>
  </si>
  <si>
    <t>Loptica za stolni tenis (set od 6 loptica)</t>
  </si>
  <si>
    <t>41.</t>
  </si>
  <si>
    <t>42.</t>
  </si>
  <si>
    <t>43.</t>
  </si>
  <si>
    <t>44.</t>
  </si>
  <si>
    <t>45.</t>
  </si>
  <si>
    <t>46.</t>
  </si>
  <si>
    <t>47.</t>
  </si>
  <si>
    <t>48.</t>
  </si>
  <si>
    <t>50.</t>
  </si>
  <si>
    <t>set</t>
  </si>
  <si>
    <t>Medicinke 1 kg</t>
  </si>
  <si>
    <t>Medicinke 2 kg</t>
  </si>
  <si>
    <t>Medicinke 3 kg</t>
  </si>
  <si>
    <t>Medicinke 4 kg</t>
  </si>
  <si>
    <t>Reketi za badminton, školski</t>
  </si>
  <si>
    <t>Reketi za stolni tenis, školski</t>
  </si>
  <si>
    <t>49.</t>
  </si>
  <si>
    <t>ZAŠTITNA MREŽA IZA GOLA:                                                                              Dobava i montaža zaštitne mreže iza rukometnih golova Dim. 14x6 m. Debljina mreže 5 mm, obrubljena užetom 10 mm, Dim. oka 10x10 cm, bijele boje, nezapaljiva. Mreža se postavlja na čelično uže debljine 8 mm malim karabinerima. Komp</t>
  </si>
  <si>
    <t>ZAŠTITNA MREŽA PROZORA                                                                         Dobava i montaža napete fiksne mrežne zaštite stakla na čeličnoj sajli, s potrebnim odmakom od ravnine stakla iz UV odbojne svijetle mreže fi 4 mm okno 100x100 mm. Komplet s nosećim konzolama, čelično uže i materijal za pričvršćivanje. Sve komplet, mreža, ovjes, konzole.</t>
  </si>
  <si>
    <t>KONOPAC ZA PENJANJE                                                                                Dobava i montaža konopca za penjanje. Konop visine 4.600 metara, promjera 32 mm. Montaža na konzolu. Stavka podrazumjeva konop i držač konopa sa svim potrebnim spojnim i montažnim priborom.</t>
  </si>
  <si>
    <t>MOTKA ZA PENJANJE                                                                       Dobava i ugradnja motke za penjanje. Motka metalna, promjera 42 mm, visina 5m. Montaža na konzolu. Stavka podrazumjeva motku, držač motke sa svim potrebnim spojnim i montažnim priborom i podnu pločicu za fiksiranje sprave u pod.</t>
  </si>
  <si>
    <t>MORNARSKE LJESTVE                                                                                Dobava i ugradnja mornarskih ljestava, bočne strane od užeta, preče iz jasena širine 30 cm visine 5m. Montaža na konzolu. stavka podrazumjeva ljestve i držač ljestava sa svim potrebnim spojnim i montažnim priborom.</t>
  </si>
  <si>
    <t>DUPLO VRATILO u sastavu                                                                  Stupovi alu 100mm 3 kom, čahure 3 kom, pritka specijalni čelik promjera 28 mm 2 kom, poklopci parketa sa mesing obručem 3 kom</t>
  </si>
  <si>
    <t>SUDAČKI STOLAC ZA ODBOJKU                                                                                    Dobava sudačke stolice, sklopive, prijevozne, tapecirane, u skladu sa pravilima FIVB</t>
  </si>
  <si>
    <t>STROPNI KOŠ ELEKTRO PODIZNI - glavno igralište                                                                      montaža stropnog koša za natjecateljsku košarku, el. podizna konstrukcija l=7,8m,
metalna, dvostruka stabilna (bez dodatnih sajli), obojena u boji po izboru projektanta. -
pogon:elektromotor. Napajanej el. pogona osigurava investitor. isporučiti komandni
ormarič za ugradnju u zid, komande dizanje i spuštanje osigurane bravom. Konstrukcija
koša pričvršćuje se vijčanom vezom na glavne rasponske nosače krova.
Ploča sekurit 180x105cm sa izrezom ploča sa regulacijom visine koša od 305 do 260 cm.,
mekana zaštita donjeg ruba i bočnog dijela, obruč s oprugom (zglobni), mrežica.
- TUV certfikat EN 1270:2000
- EWF certifikat EN 729/ISO3834</t>
  </si>
  <si>
    <t>RUČE DVOVISINSKE                                                                                      Dobava i montaža dvovisinskih školskih ruča sa regulacijom po visini od 190 do 240 i od
110 do 160 cm, razmak ruča od 70-140 cm. Podizne osi pocinčane. U kompletu i
strunjača. Prečke su metalne, drvena obloga.
Ugrađeni kotači za prijevoz .
Uvažavati norme EN 915.</t>
  </si>
  <si>
    <t>RUČE PARALELNE                                                                                    Dobava i montaža paralelnih školskih ruča sa regulacijom po visini od 100 do 160 cm,
razmak ruča od 31-61 cm. Podizne osi pocinčane. Prečke drvene. U kompletu i strunjača
Uvažavati norme EN 915.</t>
  </si>
  <si>
    <t>KOLICA ZA PRIJEVOZ PARALELNIH RUČA                                                    Dobava kolica za prijevoz paralelnih ruča iz prethodne stavke, uređaj osmišljen tako da
je prijevoz ruča jednostavan. Kotači gumeni, kvalitetni.</t>
  </si>
  <si>
    <t>BADMINTON - stalci                                                                                    Dobava samostojećih stalaka za badminton, prijevozni na kotačima
Uvažavati norme EN 1509</t>
  </si>
  <si>
    <t>KOLICA ZA LOPTE                                                                                        Dobava kolica za lopte, metalna konstrukcija, dimenzije 100/55/80 cm, brava, prozračna
konstrukcija</t>
  </si>
  <si>
    <t>STALAK za skok u vis                                                                                    metalna baza, al stalak s milimetarskim mjerilom, visine 235 cm ili više</t>
  </si>
  <si>
    <t>LETVICA za skok uvis  fiberglas, okrugla, duljine 400 cm, živa boja.</t>
  </si>
  <si>
    <t>STRUNJAČE DEBLJINE 50 cm                                                       Strunjača za skok uvis, mekano punilo, strunjača ima bočne zračne otvore. Ostala
obrada kao prethodne strunjače.
Dimenzije 200/200/50 cm.
Uvažavati ISO standard.</t>
  </si>
  <si>
    <t>PRESVLAKE ZA STRUNJAČE                                                                    Dobava prevlake za međusobno povezivanje mekih strunjača, materijal kao i obloga
strunjača, dimenzije 400/200/30 cm, napinjanje sa gumenim vrpcama na kutove
strunjača.</t>
  </si>
  <si>
    <t>RADNA SKELA                                                                                           Dobava radne skele, visine podesta 6,6m, visina ograde 7,65 m, radna visina 8,60 m.
Ugrađeni kotači za prijevoz .
Uvažavati norme EN 1298</t>
  </si>
  <si>
    <t>ZAPISNIČKI STOL                                                                                          Dobava i montaža prjevoznog zapisničkog stola, dim. 200 x 70 x 72 cm, prednja stranica
i bočne stranice zatvorene</t>
  </si>
  <si>
    <t>Redni broj</t>
  </si>
  <si>
    <t>OPIS</t>
  </si>
  <si>
    <t>J.mj.</t>
  </si>
  <si>
    <t>Količina</t>
  </si>
  <si>
    <t>Jedinična cijena</t>
  </si>
  <si>
    <t>Ukupno</t>
  </si>
  <si>
    <t>KOZLIĆ MALI                                                                                                  Dobava malog kozlića, elastičan trup, obučen u pravu kožu, metalne noge s
teleskopskom regulacijom po 5 cm, jedna noga bez stupnjevane regulacije (za
izravnanje neravnina), ugrađeni kotačići za prijevoz. Veličina od 90-130 cm.
Uvažavati norme EN 12196, EN 913</t>
  </si>
  <si>
    <t>SPREMIŠTA SPRAVA</t>
  </si>
  <si>
    <t>SPREMIŠTE - 1</t>
  </si>
  <si>
    <t>GARDEROBE</t>
  </si>
  <si>
    <t>GARDEROBE - 1</t>
  </si>
  <si>
    <t>Koš za otpatke, plastificirani perforirani lim.</t>
  </si>
  <si>
    <t>GARDEROBE - 2</t>
  </si>
  <si>
    <t>KABINETI NASTAVNIKA</t>
  </si>
  <si>
    <t>KABINETI NASTAVNIKA - 1</t>
  </si>
  <si>
    <t>Samostojeća vješalica sa stalkom za kišobrane</t>
  </si>
  <si>
    <t>Komplet prve pomoći u kutiji</t>
  </si>
  <si>
    <t>Stol za pregled internistički, sa stepenicama</t>
  </si>
  <si>
    <t>Vaga medicinska</t>
  </si>
  <si>
    <t>Visinomjer</t>
  </si>
  <si>
    <t>KABINET FIZIČKE KULTURE</t>
  </si>
  <si>
    <t>AMBULANTA</t>
  </si>
  <si>
    <t>Otoskop</t>
  </si>
  <si>
    <t>Fopendoskop</t>
  </si>
  <si>
    <t>Tlakomjer sa živom</t>
  </si>
  <si>
    <t>Tablice za ispitivanje oštrine vida (Snellen)</t>
  </si>
  <si>
    <t>Tablice za raspoznavanje boja (Ishihara)</t>
  </si>
  <si>
    <t>Kaliper</t>
  </si>
  <si>
    <t>Spirometar (ručni)</t>
  </si>
  <si>
    <t>Orhidometar</t>
  </si>
  <si>
    <t>Platneni metar</t>
  </si>
  <si>
    <t>Pribor za hitnu medicinsku pomoć (anti-šok terapije)</t>
  </si>
  <si>
    <t>Šinje za imobilizaciju slomljenih ekstremiteta</t>
  </si>
  <si>
    <t>REKAPITULACIJA</t>
  </si>
  <si>
    <t>TROŠKOVNIK OPREME ŠPORTSKE DVORANE</t>
  </si>
  <si>
    <t>I</t>
  </si>
  <si>
    <t>1.BORILIŠTE</t>
  </si>
  <si>
    <t>2.SPREMIŠTA SPRAVA</t>
  </si>
  <si>
    <t>3.GARDEROBE</t>
  </si>
  <si>
    <t>5.KABINET FIZIČKE KULTURE</t>
  </si>
  <si>
    <t>6.AMBULANTA</t>
  </si>
  <si>
    <t>ŠVEDSKA KLUPA                                                                                       Dobava klupe dimenzije 350/57/35 cm. Drvena iz kvalitetnog smrekovog drveta, noge sa umetnutim plastičnim profilom.</t>
  </si>
  <si>
    <t>STRUNJAČE za ŠVEDSKE LJESTVE                                                                 Dobava strunjača, koje se pričvršćuju na ripstol sa jež trakama, navlaka od polietilenske tkanine (samogasiva), donja strana protuklizna, gore glatka, lagana bez ručki.                                                                                Dimenzije: 164 x 82 x 6 cm</t>
  </si>
  <si>
    <t>KONZOLA ZA PENJAJUĆE SPRAVE                                                                Dobava i montaža čelične konzole za penjajuće sprave (mornarske ljestve, uže, motka). Konzola je metalna, tri ovjesa za sprave, mogućnost pomicanja ovjesa sa spravom od zida do krajnjeg položaja za upotrebu sa uređajem za pomicanje. Stavka podrazumijeva samo konzolu, penjajuće sprave obrađene u naredne tri stavke.                                                               Montaža na visini cca 5 metara.</t>
  </si>
  <si>
    <t>ŠVEDSKE LJESTVE                                                                                             Dobava i montaža, dim. 260 x 90 cm, 16 pritki koje su ugrađene, da se ne vrte; stranice ljepljeno drvo smreka, prečke tvrdo drvo. Sve lakirano, montaža u nizu na konzolu                                                                                                                  U kompletu sa konzolom i svim potrebnim spojnim i montažnim priborom.</t>
  </si>
  <si>
    <t>ŠKOLSKA ODBOJKA                                                                                       Dobava i montaža kompleta za školsku odbojku;Stupovi su alu, utični, komplet sa čahurama koje ugrađuje dobavljač opreme, čahure (2 kom) i poklopci parketa sa mesing obručem (2 kom). Stupovi sa mekanom demontažnom zaštitom.                                                                                          Školska mreža sa sajlom, mogućnost zatezanja mreže, visinsko podešavanje mreže.                                                                                              Uvažavati norme EN 1271</t>
  </si>
  <si>
    <t>KOZLIĆ VELIKI                                                                                              Dobava velikog kozlića, Obučen u pravu kožu, metalne noge s teleskopskom regulacijom po 5 cm, jedna noga bez stupnjevane regulacije (za izravnanje neravnina), ugrađeni kotačići za prijevoz, visina od 100 - 150 cm.                             
Uvažavati norme EN 12196, EN 913</t>
  </si>
  <si>
    <t>ŠVEDSKI SANDUK VELIKI šestodjelni                                                            Dobava velikog šestdjelnog g švedskog sanduka dimenzije 150x75x110 cm
Sanduk drveni, uglovi zaobljeni, lakirano, pokrov presvučen umjetnom kožom, ugrađen mekan plastični profil za stabilnost.sa ugrađenenim kotačićima za prijevoz.                                   
Uvažavati norme EN 916</t>
  </si>
  <si>
    <t>ODSKOČNA DASKA                                                                                         Dobava odskočne daske, školska,tapecirana, dno protuklizno, dimenzija cca 120/60/20 cm. Namjena za seniorski uzrast.                           
Uvažavati norme EN 913</t>
  </si>
  <si>
    <t>GREDA NISKA                                                                                             Dobava niske školske grede dimenzije 390/40/40 cm, širina drvenog dijela 10 cm.
Noge od metala, gumeni čepovi protiv proklizavanja.                        
Uvažavati norme EN 12432</t>
  </si>
  <si>
    <t>GREDA VISOKA                                                                                         Dobava visoke školske grede dimenzije dužine 5m, nastavljiva po visini od 70 - 120 cm.
Presjek grede i elastičnost po EN normama.
Noge od metala, gumeni čepovi protiv proklizavanja.
U kompletu i kolica za prijevoz grede.                      
Uvažavati norme EN 12432</t>
  </si>
  <si>
    <t>STOL ZA STOLNI TENIS                                                                                Dobava i postavitev prevozne i sklopive opreme za stolni tenis.                   Stol za stolni tenis dimenzija: (dužina) 2740 x (širina) 1525 x (visina od poda) 760 mm proizvedena u skladu sa pravilima i sigurnosnim normama EN 14468-1 za stolni tenis.                                                                                  Inovativen dizajn, DSI tehnologija (double security integree) - automatsko zaključavanje stola.                                                                                                                       Karakteristike stola: boja je jednakomjerno mat plava; igraća površina jako zgusnuta iverica debljina 22 mm; vertikalna stranica (okvir): nehrđajući čelik otporan na udarce debljine 50 mm;
noge od stola: čelične presvučene plastikom, u obliku slova Y dimenzije 90x40 mm, dupli točkovi Φ150;                                                                           stalak za mrežicu: sa regulacijom visine, kod zatvaranja stola nije
potrebno odstraniti stalke, sistem slaganja:                                                     Compact tehnologija; dimenzije stola u složenem stanju: 1830 x 750 x 1550 mm; teža: 94 kg; dodatni prostor za: loptice, raket,
pokrivalo raketa</t>
  </si>
  <si>
    <t>BADMINTON - mreža                                                                                                                                      Dobava crne mreže za badminton, okna 18 mm, pleteno polietilensko uže debljine 1.2 mm, dimenzija 600/76 cm, mreža kompatibilna sa stalcima iz prethodne stavke</t>
  </si>
  <si>
    <t>Dobava i postava semafora, minimalnih dimenzija 350 x 250 cm. Prikazuje vrijeme igre (veličina brojki 25 cm ),                                                             Rezultat ( veličina brojki 25 cm ),                                                                                     Period ( veličina brojki 20 cm ),
Prekršaji ekipe ( veličina brojki 20 cm ), Vrijeme isključenja u rukometu 3x3 igrača ( veličina brojki 20 cm ),                                                                            Rezultat po setovima ili četvrtinama ( veličina brojki 20 cm ),
Prikaz posjeda lopte, Iskorišteni time out 0-3, Imena ekipa ( DOMAĆI - GOSTI ),                                                                                                           Broj osobnih pogrešaka u košarci 2x12 igrača. Bežična komunikacija. Uključuje komandnu konzolu i sirenu.                                                                                    U kompletu sa glavnim semaforom idu i akcijska vremena(par) za
košarku, minimalnih dimenzija 75x60 cm.                                                                   Prikazuju akcijsko vrijeme u košarci podešeno na 24 i 14 sekundi ( veličina cifri 25 cm ), glavno vrijeme utakmice ( veličina cifri 15 cm ),
uključuje komandnu konzolu i sirenu.                                                           Bežična komunikacija.                                                                                  Uključivo podkonstrukcija i sav potrebni spojni materijal</t>
  </si>
  <si>
    <t>Meka zaštita zidova i stupova                                                                                                                 - isporuka 250 cm visoke meke zaštite zidova.                                                      Ploče se lijepe na glatku površinu zida.                                              
Sastav: PU pjena debljine 3 cm (2,5+0,5cm), gustoća 115 kg/m3.                         Svi rubovi zarubljeni.
Gornji materijal debljine 5mm, u boji prema izboru projektanta</t>
  </si>
  <si>
    <t>ORMAR ZA REKVIZITE                                                                                                                        Ormar za rekvizite, metalni, prozračan, dimenzije: 100/200/50 cm, 5 polica, mogućnost zaključavanja.</t>
  </si>
  <si>
    <t>Garderobne klupe sa drvenim sjedištem od parene bukve sa naslonomi 7metalnih dvokrakih vješalica                                                                                 Boja: Po izboru projektanta ili korisnika.                                                          Dimenzije: 120 x 35 x 180 cm</t>
  </si>
  <si>
    <t>Garderobne klupe sa drvenim sjedištem od parene bukve sa naslonomi 7metalnih dvokrakih vješalica                                                                               Boja: Po izboru projektanta ili korisnika.                                                              Dimenzije: 120 x 35 x 180 cm</t>
  </si>
  <si>
    <t>Radni stol s pokretnim ladičarom.                                                                          Materijal: Kombinacija drva i metala. Metalna konstrukcija plastificirana ili obrađena elektrostatskim postupkom. Ploča je iveral debljine 25 mm, a rubovi su ABS.                                                                                           Boja: Po izboru projektanta ili korisnika.                                                        Dimenzije: 150 x 60 x 75 cm</t>
  </si>
  <si>
    <t>Daktilo stolac bez rukonaslona i s podesivim naslonom, na kotačićima, okretno-podizni                                                                                   Materijal:Metalna konstrukcija plastificirana ili obrađena elektrostatskim postupkom.                                                                                             Sjedalo i naslon tapecirani.                                                                                            Boja: Po izboru projektanta ili korisnika.                                                                Dimenzije: Visina sjedala 45 cm</t>
  </si>
  <si>
    <t>Konferencijski stolac bez rukonaslona. Materijal:Metalnakonstrukcijaplastificiranailiobrađenaelektrostatskimpostupkom.Sjedalo i naslon tapecirani.                                                                    Boja: Po izboru projektanta ili korisnika</t>
  </si>
  <si>
    <t>Ormar s punim vratima, policama i bravicom.                                                      Materijal: Iveral debljine 25 mm                                                                                  Boja: Po izboru projektanta ili korisnika.                                                             Dimenzije: 80 x 40 x 200 cm</t>
  </si>
  <si>
    <t>Ormar - vitrina s punim vratima, policama i bravicom.                Materijal: Iveral debljine 25 mm                                                                         Boja: Po izboru projektanta ili korisnika.                                                              Dimenzije: 80 x 40 x 200 cm</t>
  </si>
  <si>
    <t>Računalo kao ili jednakovrijedno:                                                                                             Dell OptiPlex 390 MT ili jednakovrijedno,WINDOWS 7, Intel® Core™ i5, 2400, 3,10 GHz, Intel® H61 Express Chipset, 1x 2 GB, DDR3, 1333 MHz, Integrirana, Integrated Intel® HD Graphics 2000, SATA, 500 GB, DVD±RW, 10/100/1000 Mbit, Mini Tower, 265 W, USB Dell Optical, USB Dell QuietKey, 3YMonitor 22 LCD , „Dijagonala 21.5“. Format ekrana 16:9. Maksimalna rezolucija 1920x1080</t>
  </si>
  <si>
    <t>Radni stol s pokretnim ladičarom.                                                        Materijal: Kombinacija drva i metala. Metalna konstrukcija plastificirana ili obrađena elektrostatskim postupkom. Ploča je iveral debljine 25 mm, a rubovi su ABS.                                                                                                 Boja: Po izboru projektanta ili korisnika.                                                                           Dimenzije: 150 x 70 x 75 cm</t>
  </si>
  <si>
    <t>Daktilo stolac bez rukonaslona i s podesivim naslonom, na kotačićima, okretno-podizni Materijal:Metalnakonstrukcijaplastificiranailiobrađenaelektrostatskimpostupkom.Sjedalo i naslon tapecirani.                                                                                  Boja: Po izboru projektanta ili korisnika.                                                              Dimenzije: Visina sjedala 45 cm</t>
  </si>
  <si>
    <t>Konferencijski stolac bez rukonaslona.    Materijal:Metalnakonstrukcijaplastificiranailiobrađenaelektrostatskimpostupkom.Sjedalo i naslon tapecirani.                                                                       Boja: Po izboru projektanta ili korisnika.</t>
  </si>
  <si>
    <t>Ormar s punim vratima, policama i bravicom.                                              Materijal: Iveral debljine 25 mm                                                                             Boja: Po izboru projektanta ili korisnika.                                                          Dimenzije: 80 x 40 x 200 cm</t>
  </si>
  <si>
    <t>Ormar - vitrina s punim vratima, policama i bravicom.                                    Materijal: Iveral debljine 25 mm                                                                        Boja: Po izboru projektanta ili korisnika                                                        Dimenzije: 80 x 40 x 200 cm</t>
  </si>
  <si>
    <t>Dobava i montaža metalnih garderobnih ormarića.                                Vrata u izvedbi s mrežom za provjetravanje i bravicom za zaključavanje sa 2 ključa na privjesku, policom sa nosačem za vješalice, stalkom za košobrane, policom sa ogledalom. Materijal: Metalna konstrukcija plastificirana ili obrađena elektrostatskim postupkom.                                                                                Boja: Po izboru projektanta ili korisnika.                                                                           Dimenzije: 35 x 50 x 185 cm</t>
  </si>
  <si>
    <t>Radni stol s pokretnim ladičarom.                                                                Materijal: Kombinacija drva i metala. Metalna konstrukcija plastificirana ili obrađena elektrostatskim postupkom. Ploča je iveral debljine 25 mm, a rubovi su ABS.                                                                                               Boja: Po izboru projektanta ili korisnika.                                                                 Dimenzije: 150 x 70 x 75 cm</t>
  </si>
  <si>
    <t>Daktilo stolac bez rukonaslona i s podesivim naslonom, na kotačićima, okretno-podizni                                                                                       Materijal:Metalna konstrukcija plastificirana ili obrađena elektrostatskim postupkom.Sjedalo i naslon tapecirani.                                                         Boja: Po izboru projektanta ili korisnika.                                                                  Dimenzije: Visina sjedala 45 cm</t>
  </si>
  <si>
    <t>Konferencijski stolac bez rukonaslona.                                 Materijal:Metalna konstrukcija plastificirana ili obrađena elektrostatskim postupkom.Sjedalo i naslon tapecirani.                                                            Boja: Po izboru projektanta ili korisnika.</t>
  </si>
  <si>
    <t>RUKOMETNI GOL                                                                                                 Dobava i montaža rukometnog Gola , alu konstrukcija 8x8 cm, sa okvirom kod kojeg se donji dio sidri u pod, , uključivo sidra i mreža (TEMELJE POSTAVLJA INVESTITOR). BOJA BJELO-PLAVA</t>
  </si>
  <si>
    <t>Ormar - vitrina s punim vratima, policama i bravicom.                                                  Materijal: Iveral debljine 25 mm                                                                              Boja: Po izboru projektanta ili korisnika.                                                                                      Dimenzije: 80 x 40 x 200 cm</t>
  </si>
  <si>
    <t>51.</t>
  </si>
  <si>
    <t>NAPOMENA:</t>
  </si>
  <si>
    <t>NAPOMENA</t>
  </si>
  <si>
    <r>
      <t>m</t>
    </r>
    <r>
      <rPr>
        <sz val="9"/>
        <rFont val="Times New Roman"/>
        <family val="1"/>
      </rPr>
      <t>²</t>
    </r>
  </si>
  <si>
    <t>PREDVIĐENO MJESTO ZA MOGUĆNOST UPISA ZA JEDNAKOVRIJEDAN  PROIZVOD UMJESTO PREDVIĐENOG :               desni krajnji  stupac:  NAPOMENA</t>
  </si>
  <si>
    <t>GRAĐEVINA: IZGRADNJA ŠKOLSKE SPORTSKE DVORANE UZ PŠ HRAŠĆINA</t>
  </si>
  <si>
    <t>TROŠKOVNIK SPORTSKE OPREME I NAMJEŠTAJA</t>
  </si>
  <si>
    <t>Rolo zavjesa s potezom na lančić i utegom u donjem dijelu.                                    Boja: Po izboru projektanta ili korisnika.                                                                      Dimenzije: 180 x 140 cm.</t>
  </si>
  <si>
    <t>Rolo zavjesa s potezom na lančić i utegom u donjem dijelu.                           Boja: Po izboru projektanta ili korisnika.                                                                                                              Dimenzije: 180 x 140 cm.</t>
  </si>
  <si>
    <t>4.KABINET NASTAVNIKA</t>
  </si>
  <si>
    <t>Proizvodi koji su navedeni u Troškovniku smatraju se ponuđenima ako ponuditelj ne navede druge proizvode u za to predviđenom mjestu u Troškovniku. Naime, svi proizvodi koji su u Troškovniku opisani uz navođenje trgovačke marke/ oznake popraćeni su   formulacijom ''ili jednakovrijedan''. Gospodarskim subjektima je pored opisa proizvoda ostavljena mogućnost kod davanja ponude za upis jednakovrijednog proizvoda i proizvođača. Dokaz jednakovrijednosti dužan je ponuditelj dostaviti uz ponudu. Taj dokaz su tehničke specifikacije i tehnički listovi proizvođača i sl. Dokazi jednakovrijednosti nude se u svrhu ocjene da li  priloženi proizvodi imaju tražene karakteristike proizvoda.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</si>
</sst>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 #,##0_-;\-* #,##0_-;_-* &quot;-&quot;_-;_-@_-"/>
    <numFmt numFmtId="178" formatCode="_-&quot;kn&quot;\ * #,##0.00_-;\-&quot;kn&quot;\ * #,##0.00_-;_-&quot;kn&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 &quot;SIT&quot;"/>
    <numFmt numFmtId="195" formatCode="#,##0.00\ _k_n"/>
    <numFmt numFmtId="196" formatCode="#,##0.00;\-#,##0.00;&quot;&quot;"/>
  </numFmts>
  <fonts count="57">
    <font>
      <sz val="10"/>
      <name val="CRO_Dutch-Normal"/>
      <family val="0"/>
    </font>
    <font>
      <b/>
      <sz val="10"/>
      <name val="CRO_Dutch-Normal"/>
      <family val="0"/>
    </font>
    <font>
      <i/>
      <sz val="10"/>
      <name val="CRO_Dutch-Normal"/>
      <family val="0"/>
    </font>
    <font>
      <b/>
      <i/>
      <sz val="10"/>
      <name val="CRO_Dutch-Normal"/>
      <family val="0"/>
    </font>
    <font>
      <sz val="10"/>
      <name val="Arial"/>
      <family val="2"/>
    </font>
    <font>
      <u val="single"/>
      <sz val="12"/>
      <color indexed="12"/>
      <name val="CRO_Dutch-Normal"/>
      <family val="0"/>
    </font>
    <font>
      <u val="single"/>
      <sz val="12"/>
      <color indexed="36"/>
      <name val="CRO_Dutch-Normal"/>
      <family val="0"/>
    </font>
    <font>
      <sz val="9"/>
      <name val="Arial"/>
      <family val="2"/>
    </font>
    <font>
      <sz val="12"/>
      <name val="Arial CE"/>
      <family val="0"/>
    </font>
    <font>
      <sz val="9"/>
      <color indexed="8"/>
      <name val="Arial"/>
      <family val="2"/>
    </font>
    <font>
      <u val="single"/>
      <sz val="9"/>
      <color indexed="12"/>
      <name val="Arial"/>
      <family val="2"/>
    </font>
    <font>
      <u val="single"/>
      <sz val="9"/>
      <name val="Arial"/>
      <family val="2"/>
    </font>
    <font>
      <sz val="9"/>
      <name val="Times New Roman"/>
      <family val="1"/>
    </font>
    <font>
      <b/>
      <sz val="9"/>
      <name val="Arial"/>
      <family val="2"/>
    </font>
    <font>
      <sz val="9"/>
      <name val="CRO_Dutch-Normal"/>
      <family val="0"/>
    </font>
    <font>
      <sz val="8"/>
      <name val="Arial"/>
      <family val="2"/>
    </font>
    <font>
      <sz val="8"/>
      <color indexed="8"/>
      <name val="Arial"/>
      <family val="2"/>
    </font>
    <font>
      <sz val="10"/>
      <color indexed="8"/>
      <name val="Arial"/>
      <family val="2"/>
    </font>
    <font>
      <sz val="10"/>
      <color indexed="9"/>
      <name val="Arial"/>
      <family val="2"/>
    </font>
    <font>
      <sz val="10"/>
      <color indexed="17"/>
      <name val="Arial"/>
      <family val="2"/>
    </font>
    <font>
      <b/>
      <sz val="10"/>
      <color indexed="63"/>
      <name val="Arial"/>
      <family val="2"/>
    </font>
    <font>
      <b/>
      <sz val="10"/>
      <color indexed="1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9"/>
      <name val="Arial"/>
      <family val="2"/>
    </font>
    <font>
      <sz val="10"/>
      <color indexed="10"/>
      <name val="Arial"/>
      <family val="2"/>
    </font>
    <font>
      <b/>
      <sz val="10"/>
      <color indexed="9"/>
      <name val="Arial"/>
      <family val="2"/>
    </font>
    <font>
      <i/>
      <sz val="10"/>
      <color indexed="23"/>
      <name val="Arial"/>
      <family val="2"/>
    </font>
    <font>
      <b/>
      <sz val="10"/>
      <color indexed="8"/>
      <name val="Arial"/>
      <family val="2"/>
    </font>
    <font>
      <sz val="10"/>
      <color indexed="62"/>
      <name val="Arial"/>
      <family val="2"/>
    </font>
    <font>
      <b/>
      <i/>
      <sz val="9"/>
      <color indexed="62"/>
      <name val="Verdana"/>
      <family val="2"/>
    </font>
    <font>
      <sz val="9"/>
      <color indexed="62"/>
      <name val="Verdana"/>
      <family val="2"/>
    </font>
    <font>
      <sz val="9"/>
      <color indexed="62"/>
      <name val="Arial"/>
      <family val="2"/>
    </font>
    <font>
      <sz val="10"/>
      <color theme="1"/>
      <name val="Arial"/>
      <family val="2"/>
    </font>
    <font>
      <sz val="10"/>
      <color theme="0"/>
      <name val="Arial"/>
      <family val="2"/>
    </font>
    <font>
      <sz val="10"/>
      <color rgb="FF006100"/>
      <name val="Arial"/>
      <family val="2"/>
    </font>
    <font>
      <b/>
      <sz val="10"/>
      <color rgb="FF3F3F3F"/>
      <name val="Arial"/>
      <family val="2"/>
    </font>
    <font>
      <b/>
      <sz val="10"/>
      <color rgb="FFFA7D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
      <sz val="9"/>
      <color rgb="FF000000"/>
      <name val="Arial"/>
      <family val="2"/>
    </font>
    <font>
      <b/>
      <i/>
      <sz val="9"/>
      <color rgb="FF7030A0"/>
      <name val="Verdana"/>
      <family val="2"/>
    </font>
    <font>
      <sz val="9"/>
      <color rgb="FF7030A0"/>
      <name val="Verdana"/>
      <family val="2"/>
    </font>
    <font>
      <sz val="9"/>
      <color rgb="FF1F497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0" applyNumberFormat="0" applyBorder="0" applyAlignment="0" applyProtection="0"/>
    <xf numFmtId="0" fontId="5"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9" fillId="28" borderId="2" applyNumberFormat="0" applyAlignment="0" applyProtection="0"/>
    <xf numFmtId="0" fontId="40" fillId="28" borderId="3"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8" fillId="0" borderId="0">
      <alignment/>
      <protection/>
    </xf>
    <xf numFmtId="0" fontId="46" fillId="30" borderId="0" applyNumberFormat="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xf numFmtId="0" fontId="47" fillId="0" borderId="7" applyNumberFormat="0" applyFill="0" applyAlignment="0" applyProtection="0"/>
    <xf numFmtId="0" fontId="6" fillId="0" borderId="0" applyNumberFormat="0" applyFill="0" applyBorder="0" applyAlignment="0" applyProtection="0"/>
    <xf numFmtId="0" fontId="48" fillId="31"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7" fillId="8" borderId="10" xfId="0" applyFont="1" applyFill="1" applyBorder="1" applyAlignment="1">
      <alignment horizontal="left" vertical="top"/>
    </xf>
    <xf numFmtId="0" fontId="53" fillId="0" borderId="10" xfId="0" applyNumberFormat="1" applyFont="1" applyBorder="1" applyAlignment="1" applyProtection="1">
      <alignment horizontal="left" vertical="top" wrapText="1"/>
      <protection/>
    </xf>
    <xf numFmtId="0" fontId="53" fillId="0" borderId="10" xfId="0" applyFont="1" applyBorder="1" applyAlignment="1" applyProtection="1">
      <alignment horizontal="left" vertical="top" wrapText="1"/>
      <protection/>
    </xf>
    <xf numFmtId="0" fontId="7" fillId="0" borderId="10" xfId="50" applyFont="1" applyFill="1" applyBorder="1" applyAlignment="1">
      <alignment horizontal="left" vertical="top" wrapText="1"/>
      <protection/>
    </xf>
    <xf numFmtId="0" fontId="7" fillId="0" borderId="0" xfId="0" applyFont="1" applyBorder="1" applyAlignment="1">
      <alignment horizontal="left" vertical="top"/>
    </xf>
    <xf numFmtId="196" fontId="7" fillId="0" borderId="0" xfId="0" applyNumberFormat="1" applyFont="1" applyBorder="1" applyAlignment="1">
      <alignment horizontal="left" vertical="top"/>
    </xf>
    <xf numFmtId="0" fontId="7" fillId="0" borderId="0" xfId="0" applyFont="1" applyAlignment="1">
      <alignment horizontal="left" vertical="top"/>
    </xf>
    <xf numFmtId="0" fontId="9" fillId="0" borderId="0" xfId="0" applyFont="1" applyBorder="1" applyAlignment="1">
      <alignment horizontal="left" vertical="top"/>
    </xf>
    <xf numFmtId="0" fontId="7" fillId="0" borderId="10" xfId="0" applyFont="1" applyBorder="1" applyAlignment="1">
      <alignment horizontal="left" vertical="top"/>
    </xf>
    <xf numFmtId="4" fontId="9" fillId="0" borderId="0" xfId="0" applyNumberFormat="1" applyFont="1" applyBorder="1" applyAlignment="1">
      <alignment horizontal="left" vertical="top"/>
    </xf>
    <xf numFmtId="196" fontId="9" fillId="0" borderId="0" xfId="0" applyNumberFormat="1" applyFont="1" applyBorder="1" applyAlignment="1">
      <alignment horizontal="left" vertical="top"/>
    </xf>
    <xf numFmtId="0" fontId="9" fillId="0" borderId="0" xfId="0" applyFont="1" applyFill="1" applyBorder="1" applyAlignment="1">
      <alignment horizontal="left" vertical="top"/>
    </xf>
    <xf numFmtId="196" fontId="9" fillId="0" borderId="0" xfId="0" applyNumberFormat="1" applyFont="1" applyFill="1" applyBorder="1" applyAlignment="1">
      <alignment horizontal="left" vertical="top"/>
    </xf>
    <xf numFmtId="49" fontId="7" fillId="8" borderId="10" xfId="50" applyNumberFormat="1" applyFont="1" applyFill="1" applyBorder="1" applyAlignment="1">
      <alignment horizontal="left" vertical="top"/>
      <protection/>
    </xf>
    <xf numFmtId="0" fontId="9" fillId="0" borderId="10" xfId="0" applyFont="1" applyFill="1" applyBorder="1" applyAlignment="1">
      <alignment horizontal="left" vertical="top"/>
    </xf>
    <xf numFmtId="196" fontId="9" fillId="0" borderId="10" xfId="0" applyNumberFormat="1" applyFont="1" applyFill="1" applyBorder="1" applyAlignment="1">
      <alignment horizontal="left" vertical="top"/>
    </xf>
    <xf numFmtId="49" fontId="7" fillId="0" borderId="10" xfId="50" applyNumberFormat="1" applyFont="1" applyFill="1" applyBorder="1" applyAlignment="1">
      <alignment horizontal="left" vertical="top"/>
      <protection/>
    </xf>
    <xf numFmtId="0" fontId="7" fillId="0" borderId="10" xfId="0" applyFont="1" applyBorder="1" applyAlignment="1">
      <alignment horizontal="left" vertical="top" wrapText="1"/>
    </xf>
    <xf numFmtId="4" fontId="7" fillId="0" borderId="10" xfId="0" applyNumberFormat="1" applyFont="1" applyBorder="1" applyAlignment="1">
      <alignment horizontal="left" vertical="top"/>
    </xf>
    <xf numFmtId="196" fontId="7" fillId="0" borderId="10" xfId="0" applyNumberFormat="1" applyFont="1" applyBorder="1" applyAlignment="1">
      <alignment horizontal="left" vertical="top"/>
    </xf>
    <xf numFmtId="0" fontId="7" fillId="0" borderId="10" xfId="0" applyNumberFormat="1" applyFont="1" applyBorder="1" applyAlignment="1">
      <alignment horizontal="left" vertical="top" wrapText="1"/>
    </xf>
    <xf numFmtId="0" fontId="9" fillId="0" borderId="10" xfId="53" applyFont="1" applyBorder="1" applyAlignment="1">
      <alignment horizontal="left" vertical="top"/>
      <protection/>
    </xf>
    <xf numFmtId="0" fontId="9" fillId="0" borderId="10" xfId="53" applyFont="1" applyBorder="1" applyAlignment="1">
      <alignment horizontal="left" vertical="top" wrapText="1"/>
      <protection/>
    </xf>
    <xf numFmtId="0" fontId="9" fillId="0" borderId="10" xfId="0" applyFont="1" applyFill="1" applyBorder="1" applyAlignment="1">
      <alignment horizontal="left" vertical="top" wrapText="1"/>
    </xf>
    <xf numFmtId="2" fontId="9" fillId="0" borderId="10" xfId="0" applyNumberFormat="1" applyFont="1" applyFill="1" applyBorder="1" applyAlignment="1">
      <alignment horizontal="left" vertical="top"/>
    </xf>
    <xf numFmtId="2" fontId="7" fillId="0" borderId="10" xfId="0" applyNumberFormat="1" applyFont="1" applyBorder="1" applyAlignment="1">
      <alignment horizontal="left" vertical="top"/>
    </xf>
    <xf numFmtId="2" fontId="9" fillId="0" borderId="10" xfId="0" applyNumberFormat="1" applyFont="1" applyBorder="1" applyAlignment="1">
      <alignment horizontal="left" vertical="top"/>
    </xf>
    <xf numFmtId="2" fontId="11" fillId="0" borderId="10" xfId="0" applyNumberFormat="1" applyFont="1" applyBorder="1" applyAlignment="1">
      <alignment horizontal="left" vertical="top"/>
    </xf>
    <xf numFmtId="0" fontId="7" fillId="8" borderId="10" xfId="0" applyFont="1" applyFill="1" applyBorder="1" applyAlignment="1">
      <alignment horizontal="left" vertical="top" wrapText="1"/>
    </xf>
    <xf numFmtId="196" fontId="14" fillId="0" borderId="10" xfId="0" applyNumberFormat="1" applyFont="1" applyBorder="1" applyAlignment="1">
      <alignment horizontal="left" vertical="top"/>
    </xf>
    <xf numFmtId="49" fontId="54" fillId="0" borderId="10" xfId="52" applyNumberFormat="1" applyFont="1" applyFill="1" applyBorder="1" applyAlignment="1" applyProtection="1">
      <alignment horizontal="left" vertical="top" wrapText="1"/>
      <protection locked="0"/>
    </xf>
    <xf numFmtId="0" fontId="10" fillId="0" borderId="0" xfId="35" applyFont="1" applyBorder="1" applyAlignment="1" applyProtection="1">
      <alignment horizontal="left" vertical="top"/>
      <protection/>
    </xf>
    <xf numFmtId="0" fontId="13" fillId="0" borderId="10" xfId="0" applyFont="1" applyBorder="1" applyAlignment="1">
      <alignment horizontal="left" vertical="top"/>
    </xf>
    <xf numFmtId="0" fontId="13" fillId="0" borderId="10" xfId="0" applyNumberFormat="1" applyFont="1" applyBorder="1" applyAlignment="1">
      <alignment horizontal="left" vertical="top" wrapText="1"/>
    </xf>
    <xf numFmtId="0" fontId="13" fillId="0" borderId="10" xfId="0" applyFont="1" applyBorder="1" applyAlignment="1">
      <alignment horizontal="left" vertical="top" wrapText="1"/>
    </xf>
    <xf numFmtId="0" fontId="55" fillId="0" borderId="10" xfId="0" applyFont="1" applyBorder="1" applyAlignment="1">
      <alignment horizontal="left" vertical="top" wrapText="1"/>
    </xf>
    <xf numFmtId="0" fontId="54" fillId="0" borderId="10" xfId="0" applyFont="1" applyBorder="1" applyAlignment="1">
      <alignment horizontal="left" vertical="top" wrapText="1"/>
    </xf>
    <xf numFmtId="0" fontId="15" fillId="0" borderId="10" xfId="0" applyFont="1" applyBorder="1" applyAlignment="1">
      <alignment horizontal="left" vertical="top"/>
    </xf>
    <xf numFmtId="0" fontId="16" fillId="0" borderId="10" xfId="0" applyFont="1" applyFill="1" applyBorder="1" applyAlignment="1">
      <alignment horizontal="left" vertical="top"/>
    </xf>
    <xf numFmtId="196" fontId="16" fillId="0" borderId="10" xfId="0" applyNumberFormat="1" applyFont="1" applyFill="1" applyBorder="1" applyAlignment="1">
      <alignment horizontal="left" vertical="top"/>
    </xf>
    <xf numFmtId="0" fontId="56" fillId="0" borderId="0" xfId="0" applyFont="1" applyBorder="1" applyAlignment="1">
      <alignment horizontal="left" vertical="top"/>
    </xf>
    <xf numFmtId="4" fontId="7" fillId="0" borderId="0" xfId="0" applyNumberFormat="1" applyFont="1" applyBorder="1" applyAlignment="1" applyProtection="1">
      <alignment horizontal="left" vertical="top"/>
      <protection locked="0"/>
    </xf>
    <xf numFmtId="4" fontId="9" fillId="0" borderId="0" xfId="0" applyNumberFormat="1" applyFont="1" applyBorder="1" applyAlignment="1" applyProtection="1">
      <alignment horizontal="left" vertical="top"/>
      <protection locked="0"/>
    </xf>
    <xf numFmtId="4" fontId="9" fillId="0" borderId="0" xfId="0" applyNumberFormat="1" applyFont="1" applyFill="1" applyBorder="1" applyAlignment="1" applyProtection="1">
      <alignment horizontal="left" vertical="top"/>
      <protection locked="0"/>
    </xf>
    <xf numFmtId="4" fontId="16" fillId="0" borderId="10" xfId="0" applyNumberFormat="1" applyFont="1" applyFill="1" applyBorder="1" applyAlignment="1" applyProtection="1">
      <alignment horizontal="left" vertical="top" wrapText="1"/>
      <protection locked="0"/>
    </xf>
    <xf numFmtId="4" fontId="9" fillId="0" borderId="10" xfId="0" applyNumberFormat="1" applyFont="1" applyFill="1" applyBorder="1" applyAlignment="1" applyProtection="1">
      <alignment horizontal="left" vertical="top"/>
      <protection locked="0"/>
    </xf>
    <xf numFmtId="4" fontId="7" fillId="0" borderId="10" xfId="0" applyNumberFormat="1" applyFont="1" applyBorder="1" applyAlignment="1" applyProtection="1">
      <alignment horizontal="left" vertical="top"/>
      <protection locked="0"/>
    </xf>
    <xf numFmtId="4" fontId="7" fillId="0" borderId="10" xfId="0" applyNumberFormat="1" applyFont="1" applyFill="1" applyBorder="1" applyAlignment="1" applyProtection="1">
      <alignment horizontal="left" vertical="top"/>
      <protection locked="0"/>
    </xf>
    <xf numFmtId="0" fontId="7" fillId="0" borderId="10" xfId="0" applyFont="1" applyBorder="1" applyAlignment="1" applyProtection="1">
      <alignment horizontal="left" vertical="top"/>
      <protection locked="0"/>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avadno_List2" xfId="50"/>
    <cellStyle name="Neutralno" xfId="51"/>
    <cellStyle name="Normal 4" xfId="52"/>
    <cellStyle name="Normal_huzjak"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1"/>
  <sheetViews>
    <sheetView tabSelected="1" defaultGridColor="0" view="pageBreakPreview" zoomScale="140" zoomScaleNormal="140" zoomScaleSheetLayoutView="140" colorId="8" workbookViewId="0" topLeftCell="A129">
      <selection activeCell="E141" sqref="E141"/>
    </sheetView>
  </sheetViews>
  <sheetFormatPr defaultColWidth="9.00390625" defaultRowHeight="15.75" customHeight="1"/>
  <cols>
    <col min="1" max="1" width="5.00390625" style="9" customWidth="1"/>
    <col min="2" max="2" width="41.375" style="9" customWidth="1"/>
    <col min="3" max="3" width="5.00390625" style="9" customWidth="1"/>
    <col min="4" max="4" width="5.25390625" style="9" customWidth="1"/>
    <col min="5" max="5" width="8.625" style="47" customWidth="1"/>
    <col min="6" max="6" width="11.875" style="20" customWidth="1"/>
    <col min="7" max="7" width="9.25390625" style="7" customWidth="1"/>
    <col min="8" max="8" width="17.875" style="7" customWidth="1"/>
    <col min="9" max="16384" width="9.125" style="7" customWidth="1"/>
  </cols>
  <sheetData>
    <row r="1" spans="1:7" ht="15.75" customHeight="1">
      <c r="A1" s="5"/>
      <c r="B1" s="5"/>
      <c r="C1" s="5"/>
      <c r="D1" s="5"/>
      <c r="E1" s="42"/>
      <c r="F1" s="6"/>
      <c r="G1" s="5"/>
    </row>
    <row r="2" spans="1:7" ht="15.75" customHeight="1">
      <c r="A2" s="8"/>
      <c r="B2" s="5" t="s">
        <v>172</v>
      </c>
      <c r="C2" s="8"/>
      <c r="D2" s="8"/>
      <c r="E2" s="43"/>
      <c r="F2" s="11"/>
      <c r="G2" s="10"/>
    </row>
    <row r="3" spans="1:7" ht="15.75" customHeight="1">
      <c r="A3" s="5"/>
      <c r="B3" s="5"/>
      <c r="C3" s="8"/>
      <c r="D3" s="8"/>
      <c r="E3" s="43"/>
      <c r="F3" s="11"/>
      <c r="G3" s="5"/>
    </row>
    <row r="4" spans="1:7" ht="19.5" customHeight="1">
      <c r="A4" s="8">
        <v>2</v>
      </c>
      <c r="B4" s="41" t="s">
        <v>173</v>
      </c>
      <c r="C4" s="12"/>
      <c r="D4" s="12"/>
      <c r="E4" s="44"/>
      <c r="F4" s="13"/>
      <c r="G4" s="5"/>
    </row>
    <row r="5" spans="1:6" ht="19.5" customHeight="1">
      <c r="A5" s="12"/>
      <c r="B5" s="32"/>
      <c r="C5" s="12"/>
      <c r="D5" s="12"/>
      <c r="E5" s="44"/>
      <c r="F5" s="13"/>
    </row>
    <row r="6" spans="1:7" ht="35.25" customHeight="1">
      <c r="A6" s="24" t="s">
        <v>92</v>
      </c>
      <c r="B6" s="15" t="s">
        <v>93</v>
      </c>
      <c r="C6" s="39" t="s">
        <v>94</v>
      </c>
      <c r="D6" s="39" t="s">
        <v>95</v>
      </c>
      <c r="E6" s="45" t="s">
        <v>96</v>
      </c>
      <c r="F6" s="40" t="s">
        <v>97</v>
      </c>
      <c r="G6" s="38" t="s">
        <v>169</v>
      </c>
    </row>
    <row r="7" spans="1:7" ht="15.75" customHeight="1">
      <c r="A7" s="14" t="s">
        <v>1</v>
      </c>
      <c r="B7" s="1" t="s">
        <v>6</v>
      </c>
      <c r="C7" s="15"/>
      <c r="D7" s="15"/>
      <c r="E7" s="46"/>
      <c r="F7" s="16"/>
      <c r="G7" s="9"/>
    </row>
    <row r="8" spans="1:7" ht="88.5" customHeight="1">
      <c r="A8" s="17" t="s">
        <v>1</v>
      </c>
      <c r="B8" s="18" t="s">
        <v>73</v>
      </c>
      <c r="C8" s="9" t="s">
        <v>7</v>
      </c>
      <c r="D8" s="9">
        <v>2</v>
      </c>
      <c r="F8" s="20">
        <f>D8*E8</f>
        <v>0</v>
      </c>
      <c r="G8" s="49"/>
    </row>
    <row r="9" spans="1:7" ht="90" customHeight="1">
      <c r="A9" s="17" t="s">
        <v>3</v>
      </c>
      <c r="B9" s="2" t="s">
        <v>74</v>
      </c>
      <c r="C9" s="9" t="s">
        <v>20</v>
      </c>
      <c r="D9" s="9">
        <v>133</v>
      </c>
      <c r="F9" s="20">
        <f aca="true" t="shared" si="0" ref="F9:F58">D9*E9</f>
        <v>0</v>
      </c>
      <c r="G9" s="49"/>
    </row>
    <row r="10" spans="1:7" ht="99.75" customHeight="1">
      <c r="A10" s="17" t="s">
        <v>4</v>
      </c>
      <c r="B10" s="3" t="s">
        <v>136</v>
      </c>
      <c r="C10" s="9" t="s">
        <v>7</v>
      </c>
      <c r="D10" s="9">
        <v>16</v>
      </c>
      <c r="F10" s="20">
        <f t="shared" si="0"/>
        <v>0</v>
      </c>
      <c r="G10" s="49"/>
    </row>
    <row r="11" spans="1:7" ht="72">
      <c r="A11" s="17" t="s">
        <v>5</v>
      </c>
      <c r="B11" s="3" t="s">
        <v>134</v>
      </c>
      <c r="C11" s="9" t="s">
        <v>0</v>
      </c>
      <c r="D11" s="9">
        <v>16</v>
      </c>
      <c r="F11" s="20">
        <f t="shared" si="0"/>
        <v>0</v>
      </c>
      <c r="G11" s="49"/>
    </row>
    <row r="12" spans="1:7" ht="108">
      <c r="A12" s="17" t="s">
        <v>8</v>
      </c>
      <c r="B12" s="21" t="s">
        <v>135</v>
      </c>
      <c r="C12" s="9" t="s">
        <v>0</v>
      </c>
      <c r="D12" s="9">
        <v>2</v>
      </c>
      <c r="F12" s="20">
        <f t="shared" si="0"/>
        <v>0</v>
      </c>
      <c r="G12" s="49"/>
    </row>
    <row r="13" spans="1:7" ht="72">
      <c r="A13" s="17" t="s">
        <v>9</v>
      </c>
      <c r="B13" s="18" t="s">
        <v>75</v>
      </c>
      <c r="C13" s="9" t="s">
        <v>0</v>
      </c>
      <c r="D13" s="9">
        <v>2</v>
      </c>
      <c r="F13" s="20">
        <f t="shared" si="0"/>
        <v>0</v>
      </c>
      <c r="G13" s="49"/>
    </row>
    <row r="14" spans="1:7" ht="72">
      <c r="A14" s="17" t="s">
        <v>10</v>
      </c>
      <c r="B14" s="18" t="s">
        <v>76</v>
      </c>
      <c r="C14" s="9" t="s">
        <v>0</v>
      </c>
      <c r="D14" s="9">
        <v>2</v>
      </c>
      <c r="F14" s="20">
        <f t="shared" si="0"/>
        <v>0</v>
      </c>
      <c r="G14" s="49"/>
    </row>
    <row r="15" spans="1:7" ht="72">
      <c r="A15" s="17" t="s">
        <v>11</v>
      </c>
      <c r="B15" s="18" t="s">
        <v>77</v>
      </c>
      <c r="C15" s="19" t="s">
        <v>0</v>
      </c>
      <c r="D15" s="9">
        <v>2</v>
      </c>
      <c r="F15" s="20">
        <f t="shared" si="0"/>
        <v>0</v>
      </c>
      <c r="G15" s="49"/>
    </row>
    <row r="16" spans="1:7" ht="48">
      <c r="A16" s="17" t="s">
        <v>12</v>
      </c>
      <c r="B16" s="18" t="s">
        <v>78</v>
      </c>
      <c r="C16" s="9" t="s">
        <v>7</v>
      </c>
      <c r="D16" s="9">
        <v>1</v>
      </c>
      <c r="F16" s="20">
        <f t="shared" si="0"/>
        <v>0</v>
      </c>
      <c r="G16" s="49"/>
    </row>
    <row r="17" spans="1:7" ht="120">
      <c r="A17" s="17" t="s">
        <v>13</v>
      </c>
      <c r="B17" s="21" t="s">
        <v>137</v>
      </c>
      <c r="C17" s="9" t="s">
        <v>7</v>
      </c>
      <c r="D17" s="9">
        <v>1</v>
      </c>
      <c r="F17" s="20">
        <f t="shared" si="0"/>
        <v>0</v>
      </c>
      <c r="G17" s="49"/>
    </row>
    <row r="18" spans="1:7" ht="36">
      <c r="A18" s="17" t="s">
        <v>14</v>
      </c>
      <c r="B18" s="18" t="s">
        <v>79</v>
      </c>
      <c r="C18" s="9" t="s">
        <v>0</v>
      </c>
      <c r="D18" s="9">
        <v>1</v>
      </c>
      <c r="E18" s="48"/>
      <c r="F18" s="20">
        <f t="shared" si="0"/>
        <v>0</v>
      </c>
      <c r="G18" s="49"/>
    </row>
    <row r="19" spans="1:7" ht="216">
      <c r="A19" s="17" t="s">
        <v>15</v>
      </c>
      <c r="B19" s="18" t="s">
        <v>80</v>
      </c>
      <c r="C19" s="9" t="s">
        <v>0</v>
      </c>
      <c r="D19" s="9">
        <v>2</v>
      </c>
      <c r="F19" s="20">
        <f t="shared" si="0"/>
        <v>0</v>
      </c>
      <c r="G19" s="49"/>
    </row>
    <row r="20" spans="1:7" ht="96">
      <c r="A20" s="22" t="s">
        <v>16</v>
      </c>
      <c r="B20" s="4" t="s">
        <v>81</v>
      </c>
      <c r="C20" s="4" t="s">
        <v>0</v>
      </c>
      <c r="D20" s="4">
        <v>1</v>
      </c>
      <c r="E20" s="48"/>
      <c r="F20" s="20">
        <f t="shared" si="0"/>
        <v>0</v>
      </c>
      <c r="G20" s="49"/>
    </row>
    <row r="21" spans="1:7" ht="76.5" customHeight="1">
      <c r="A21" s="22" t="s">
        <v>17</v>
      </c>
      <c r="B21" s="18" t="s">
        <v>82</v>
      </c>
      <c r="C21" s="4" t="s">
        <v>0</v>
      </c>
      <c r="D21" s="4">
        <v>1</v>
      </c>
      <c r="E21" s="48"/>
      <c r="F21" s="20">
        <f t="shared" si="0"/>
        <v>0</v>
      </c>
      <c r="G21" s="49"/>
    </row>
    <row r="22" spans="1:7" ht="58.5" customHeight="1">
      <c r="A22" s="15" t="s">
        <v>18</v>
      </c>
      <c r="B22" s="23" t="s">
        <v>83</v>
      </c>
      <c r="C22" s="4" t="s">
        <v>0</v>
      </c>
      <c r="D22" s="4">
        <v>1</v>
      </c>
      <c r="E22" s="48"/>
      <c r="F22" s="20">
        <f t="shared" si="0"/>
        <v>0</v>
      </c>
      <c r="G22" s="49"/>
    </row>
    <row r="23" spans="1:7" ht="106.5" customHeight="1">
      <c r="A23" s="9" t="s">
        <v>19</v>
      </c>
      <c r="B23" s="4" t="s">
        <v>98</v>
      </c>
      <c r="C23" s="22" t="s">
        <v>0</v>
      </c>
      <c r="D23" s="22">
        <v>1</v>
      </c>
      <c r="F23" s="20">
        <f t="shared" si="0"/>
        <v>0</v>
      </c>
      <c r="G23" s="49"/>
    </row>
    <row r="24" spans="1:7" ht="84">
      <c r="A24" s="9" t="s">
        <v>21</v>
      </c>
      <c r="B24" s="24" t="s">
        <v>138</v>
      </c>
      <c r="C24" s="15" t="s">
        <v>0</v>
      </c>
      <c r="D24" s="15">
        <v>1</v>
      </c>
      <c r="E24" s="46"/>
      <c r="F24" s="20">
        <f t="shared" si="0"/>
        <v>0</v>
      </c>
      <c r="G24" s="49"/>
    </row>
    <row r="25" spans="1:7" ht="103.5" customHeight="1">
      <c r="A25" s="9" t="s">
        <v>24</v>
      </c>
      <c r="B25" s="23" t="s">
        <v>139</v>
      </c>
      <c r="C25" s="22" t="s">
        <v>0</v>
      </c>
      <c r="D25" s="9">
        <v>1</v>
      </c>
      <c r="F25" s="20">
        <f t="shared" si="0"/>
        <v>0</v>
      </c>
      <c r="G25" s="49"/>
    </row>
    <row r="26" spans="1:7" ht="58.5" customHeight="1">
      <c r="A26" s="25" t="s">
        <v>22</v>
      </c>
      <c r="B26" s="18" t="s">
        <v>140</v>
      </c>
      <c r="C26" s="26" t="s">
        <v>0</v>
      </c>
      <c r="D26" s="27">
        <v>1</v>
      </c>
      <c r="F26" s="20">
        <f t="shared" si="0"/>
        <v>0</v>
      </c>
      <c r="G26" s="49"/>
    </row>
    <row r="27" spans="1:7" ht="72">
      <c r="A27" s="9" t="s">
        <v>23</v>
      </c>
      <c r="B27" s="18" t="s">
        <v>141</v>
      </c>
      <c r="C27" s="28" t="s">
        <v>0</v>
      </c>
      <c r="D27" s="9">
        <v>1</v>
      </c>
      <c r="F27" s="20">
        <f t="shared" si="0"/>
        <v>0</v>
      </c>
      <c r="G27" s="49"/>
    </row>
    <row r="28" spans="1:7" ht="60" customHeight="1">
      <c r="A28" s="9" t="s">
        <v>25</v>
      </c>
      <c r="B28" s="24" t="s">
        <v>133</v>
      </c>
      <c r="C28" s="15" t="s">
        <v>0</v>
      </c>
      <c r="D28" s="27">
        <v>2</v>
      </c>
      <c r="E28" s="46"/>
      <c r="F28" s="20">
        <f t="shared" si="0"/>
        <v>0</v>
      </c>
      <c r="G28" s="49"/>
    </row>
    <row r="29" spans="1:7" ht="96">
      <c r="A29" s="9" t="s">
        <v>26</v>
      </c>
      <c r="B29" s="18" t="s">
        <v>142</v>
      </c>
      <c r="C29" s="9" t="s">
        <v>0</v>
      </c>
      <c r="D29" s="9">
        <v>1</v>
      </c>
      <c r="F29" s="20">
        <f t="shared" si="0"/>
        <v>0</v>
      </c>
      <c r="G29" s="49"/>
    </row>
    <row r="30" spans="1:7" ht="21.75" customHeight="1">
      <c r="A30" s="9" t="s">
        <v>27</v>
      </c>
      <c r="B30" s="18" t="s">
        <v>28</v>
      </c>
      <c r="C30" s="9" t="s">
        <v>0</v>
      </c>
      <c r="D30" s="27">
        <v>2</v>
      </c>
      <c r="F30" s="20">
        <f t="shared" si="0"/>
        <v>0</v>
      </c>
      <c r="G30" s="49"/>
    </row>
    <row r="31" spans="1:7" ht="288">
      <c r="A31" s="9" t="s">
        <v>29</v>
      </c>
      <c r="B31" s="18" t="s">
        <v>143</v>
      </c>
      <c r="C31" s="9" t="s">
        <v>7</v>
      </c>
      <c r="D31" s="26">
        <v>3</v>
      </c>
      <c r="F31" s="20">
        <f t="shared" si="0"/>
        <v>0</v>
      </c>
      <c r="G31" s="49"/>
    </row>
    <row r="32" spans="1:7" ht="48">
      <c r="A32" s="9" t="s">
        <v>30</v>
      </c>
      <c r="B32" s="18" t="s">
        <v>84</v>
      </c>
      <c r="C32" s="9" t="s">
        <v>32</v>
      </c>
      <c r="D32" s="27">
        <v>2</v>
      </c>
      <c r="F32" s="20">
        <f t="shared" si="0"/>
        <v>0</v>
      </c>
      <c r="G32" s="49"/>
    </row>
    <row r="33" spans="1:7" ht="60">
      <c r="A33" s="9" t="s">
        <v>31</v>
      </c>
      <c r="B33" s="18" t="s">
        <v>144</v>
      </c>
      <c r="C33" s="9" t="s">
        <v>0</v>
      </c>
      <c r="D33" s="9">
        <v>2</v>
      </c>
      <c r="F33" s="20">
        <f t="shared" si="0"/>
        <v>0</v>
      </c>
      <c r="G33" s="49"/>
    </row>
    <row r="34" spans="1:7" ht="48">
      <c r="A34" s="9" t="s">
        <v>33</v>
      </c>
      <c r="B34" s="18" t="s">
        <v>85</v>
      </c>
      <c r="C34" s="9" t="s">
        <v>0</v>
      </c>
      <c r="D34" s="9">
        <v>2</v>
      </c>
      <c r="F34" s="20">
        <f t="shared" si="0"/>
        <v>0</v>
      </c>
      <c r="G34" s="49"/>
    </row>
    <row r="35" spans="1:7" ht="12">
      <c r="A35" s="9" t="s">
        <v>34</v>
      </c>
      <c r="B35" s="9" t="s">
        <v>37</v>
      </c>
      <c r="C35" s="9" t="s">
        <v>0</v>
      </c>
      <c r="D35" s="9">
        <v>1</v>
      </c>
      <c r="F35" s="20">
        <f t="shared" si="0"/>
        <v>0</v>
      </c>
      <c r="G35" s="49"/>
    </row>
    <row r="36" spans="1:7" ht="36">
      <c r="A36" s="9" t="s">
        <v>35</v>
      </c>
      <c r="B36" s="18" t="s">
        <v>86</v>
      </c>
      <c r="C36" s="9" t="s">
        <v>32</v>
      </c>
      <c r="D36" s="9">
        <v>1</v>
      </c>
      <c r="F36" s="20">
        <f t="shared" si="0"/>
        <v>0</v>
      </c>
      <c r="G36" s="49"/>
    </row>
    <row r="37" spans="1:7" ht="15.75" customHeight="1">
      <c r="A37" s="9" t="s">
        <v>36</v>
      </c>
      <c r="B37" s="9" t="s">
        <v>38</v>
      </c>
      <c r="C37" s="9" t="s">
        <v>0</v>
      </c>
      <c r="D37" s="9">
        <v>1</v>
      </c>
      <c r="F37" s="20">
        <f t="shared" si="0"/>
        <v>0</v>
      </c>
      <c r="G37" s="49"/>
    </row>
    <row r="38" spans="1:7" ht="16.5" customHeight="1">
      <c r="A38" s="9" t="s">
        <v>39</v>
      </c>
      <c r="B38" s="9" t="s">
        <v>87</v>
      </c>
      <c r="C38" s="9" t="s">
        <v>0</v>
      </c>
      <c r="D38" s="9">
        <v>1</v>
      </c>
      <c r="F38" s="20">
        <f t="shared" si="0"/>
        <v>0</v>
      </c>
      <c r="G38" s="49"/>
    </row>
    <row r="39" spans="1:7" ht="72">
      <c r="A39" s="9" t="s">
        <v>40</v>
      </c>
      <c r="B39" s="18" t="s">
        <v>88</v>
      </c>
      <c r="C39" s="9" t="s">
        <v>0</v>
      </c>
      <c r="D39" s="9">
        <v>4</v>
      </c>
      <c r="F39" s="20">
        <f t="shared" si="0"/>
        <v>0</v>
      </c>
      <c r="G39" s="49"/>
    </row>
    <row r="40" spans="1:7" ht="72">
      <c r="A40" s="9" t="s">
        <v>41</v>
      </c>
      <c r="B40" s="18" t="s">
        <v>89</v>
      </c>
      <c r="C40" s="9" t="s">
        <v>0</v>
      </c>
      <c r="D40" s="9">
        <v>2</v>
      </c>
      <c r="F40" s="20">
        <f t="shared" si="0"/>
        <v>0</v>
      </c>
      <c r="G40" s="49"/>
    </row>
    <row r="41" spans="1:7" ht="12">
      <c r="A41" s="9" t="s">
        <v>42</v>
      </c>
      <c r="B41" s="9" t="s">
        <v>49</v>
      </c>
      <c r="C41" s="9" t="s">
        <v>0</v>
      </c>
      <c r="D41" s="9">
        <v>8</v>
      </c>
      <c r="F41" s="20">
        <f t="shared" si="0"/>
        <v>0</v>
      </c>
      <c r="G41" s="49"/>
    </row>
    <row r="42" spans="1:7" ht="15.75" customHeight="1">
      <c r="A42" s="9" t="s">
        <v>43</v>
      </c>
      <c r="B42" s="9" t="s">
        <v>50</v>
      </c>
      <c r="C42" s="9" t="s">
        <v>0</v>
      </c>
      <c r="D42" s="9">
        <v>8</v>
      </c>
      <c r="F42" s="20">
        <f t="shared" si="0"/>
        <v>0</v>
      </c>
      <c r="G42" s="49"/>
    </row>
    <row r="43" spans="1:7" ht="15.75" customHeight="1">
      <c r="A43" s="9" t="s">
        <v>44</v>
      </c>
      <c r="B43" s="9" t="s">
        <v>51</v>
      </c>
      <c r="C43" s="9" t="s">
        <v>0</v>
      </c>
      <c r="D43" s="9">
        <v>8</v>
      </c>
      <c r="F43" s="20">
        <f t="shared" si="0"/>
        <v>0</v>
      </c>
      <c r="G43" s="49"/>
    </row>
    <row r="44" spans="1:7" ht="15.75" customHeight="1">
      <c r="A44" s="9" t="s">
        <v>45</v>
      </c>
      <c r="B44" s="9" t="s">
        <v>52</v>
      </c>
      <c r="C44" s="9" t="s">
        <v>0</v>
      </c>
      <c r="D44" s="9">
        <v>8</v>
      </c>
      <c r="F44" s="20">
        <f t="shared" si="0"/>
        <v>0</v>
      </c>
      <c r="G44" s="49"/>
    </row>
    <row r="45" spans="1:7" ht="15.75" customHeight="1">
      <c r="A45" s="9" t="s">
        <v>46</v>
      </c>
      <c r="B45" s="9" t="s">
        <v>53</v>
      </c>
      <c r="C45" s="9" t="s">
        <v>0</v>
      </c>
      <c r="D45" s="9">
        <v>8</v>
      </c>
      <c r="F45" s="20">
        <f t="shared" si="0"/>
        <v>0</v>
      </c>
      <c r="G45" s="49"/>
    </row>
    <row r="46" spans="1:7" ht="15.75" customHeight="1">
      <c r="A46" s="9" t="s">
        <v>47</v>
      </c>
      <c r="B46" s="9" t="s">
        <v>54</v>
      </c>
      <c r="C46" s="9" t="s">
        <v>65</v>
      </c>
      <c r="D46" s="9">
        <v>2</v>
      </c>
      <c r="F46" s="20">
        <f t="shared" si="0"/>
        <v>0</v>
      </c>
      <c r="G46" s="49"/>
    </row>
    <row r="47" spans="1:7" ht="15.75" customHeight="1">
      <c r="A47" s="9" t="s">
        <v>48</v>
      </c>
      <c r="B47" s="9" t="s">
        <v>55</v>
      </c>
      <c r="C47" s="9" t="s">
        <v>65</v>
      </c>
      <c r="D47" s="9">
        <v>3</v>
      </c>
      <c r="F47" s="20">
        <f t="shared" si="0"/>
        <v>0</v>
      </c>
      <c r="G47" s="49"/>
    </row>
    <row r="48" spans="1:7" ht="15.75" customHeight="1">
      <c r="A48" s="9" t="s">
        <v>56</v>
      </c>
      <c r="B48" s="9" t="s">
        <v>66</v>
      </c>
      <c r="C48" s="9" t="s">
        <v>0</v>
      </c>
      <c r="D48" s="9">
        <v>5</v>
      </c>
      <c r="F48" s="20">
        <f t="shared" si="0"/>
        <v>0</v>
      </c>
      <c r="G48" s="49"/>
    </row>
    <row r="49" spans="1:7" ht="15.75" customHeight="1">
      <c r="A49" s="9" t="s">
        <v>57</v>
      </c>
      <c r="B49" s="9" t="s">
        <v>67</v>
      </c>
      <c r="C49" s="9" t="s">
        <v>0</v>
      </c>
      <c r="D49" s="9">
        <v>5</v>
      </c>
      <c r="F49" s="20">
        <f t="shared" si="0"/>
        <v>0</v>
      </c>
      <c r="G49" s="49"/>
    </row>
    <row r="50" spans="1:7" ht="12.75" customHeight="1">
      <c r="A50" s="9" t="s">
        <v>58</v>
      </c>
      <c r="B50" s="9" t="s">
        <v>68</v>
      </c>
      <c r="C50" s="9" t="s">
        <v>0</v>
      </c>
      <c r="D50" s="9">
        <v>5</v>
      </c>
      <c r="F50" s="20">
        <f t="shared" si="0"/>
        <v>0</v>
      </c>
      <c r="G50" s="49"/>
    </row>
    <row r="51" spans="1:7" ht="17.25" customHeight="1">
      <c r="A51" s="9" t="s">
        <v>59</v>
      </c>
      <c r="B51" s="9" t="s">
        <v>69</v>
      </c>
      <c r="C51" s="9" t="s">
        <v>0</v>
      </c>
      <c r="D51" s="9">
        <v>5</v>
      </c>
      <c r="F51" s="20">
        <f t="shared" si="0"/>
        <v>0</v>
      </c>
      <c r="G51" s="49"/>
    </row>
    <row r="52" spans="1:7" ht="15.75" customHeight="1">
      <c r="A52" s="9" t="s">
        <v>60</v>
      </c>
      <c r="B52" s="9" t="s">
        <v>70</v>
      </c>
      <c r="C52" s="9" t="s">
        <v>0</v>
      </c>
      <c r="D52" s="9">
        <v>14</v>
      </c>
      <c r="F52" s="20">
        <f t="shared" si="0"/>
        <v>0</v>
      </c>
      <c r="G52" s="49"/>
    </row>
    <row r="53" spans="1:7" ht="15.75" customHeight="1">
      <c r="A53" s="9" t="s">
        <v>61</v>
      </c>
      <c r="B53" s="9" t="s">
        <v>71</v>
      </c>
      <c r="C53" s="9" t="s">
        <v>0</v>
      </c>
      <c r="D53" s="9">
        <v>16</v>
      </c>
      <c r="F53" s="20">
        <f t="shared" si="0"/>
        <v>0</v>
      </c>
      <c r="G53" s="49"/>
    </row>
    <row r="54" spans="1:7" ht="60">
      <c r="A54" s="9" t="s">
        <v>62</v>
      </c>
      <c r="B54" s="18" t="s">
        <v>90</v>
      </c>
      <c r="C54" s="9" t="s">
        <v>0</v>
      </c>
      <c r="D54" s="9">
        <v>1</v>
      </c>
      <c r="F54" s="20">
        <f t="shared" si="0"/>
        <v>0</v>
      </c>
      <c r="G54" s="49"/>
    </row>
    <row r="55" spans="1:7" ht="48">
      <c r="A55" s="9" t="s">
        <v>63</v>
      </c>
      <c r="B55" s="18" t="s">
        <v>91</v>
      </c>
      <c r="C55" s="9" t="s">
        <v>0</v>
      </c>
      <c r="D55" s="9">
        <v>1</v>
      </c>
      <c r="F55" s="20">
        <f t="shared" si="0"/>
        <v>0</v>
      </c>
      <c r="G55" s="49"/>
    </row>
    <row r="56" spans="1:7" ht="300">
      <c r="A56" s="9" t="s">
        <v>72</v>
      </c>
      <c r="B56" s="18" t="s">
        <v>145</v>
      </c>
      <c r="C56" s="9" t="s">
        <v>7</v>
      </c>
      <c r="D56" s="9">
        <v>1</v>
      </c>
      <c r="F56" s="20">
        <f t="shared" si="0"/>
        <v>0</v>
      </c>
      <c r="G56" s="49"/>
    </row>
    <row r="57" spans="1:7" ht="72">
      <c r="A57" s="9" t="s">
        <v>64</v>
      </c>
      <c r="B57" s="18" t="s">
        <v>165</v>
      </c>
      <c r="C57" s="9" t="s">
        <v>0</v>
      </c>
      <c r="D57" s="9">
        <v>2</v>
      </c>
      <c r="F57" s="20">
        <f>D57*E57</f>
        <v>0</v>
      </c>
      <c r="G57" s="49"/>
    </row>
    <row r="58" spans="1:7" ht="96">
      <c r="A58" s="9" t="s">
        <v>167</v>
      </c>
      <c r="B58" s="18" t="s">
        <v>146</v>
      </c>
      <c r="C58" s="9" t="s">
        <v>170</v>
      </c>
      <c r="D58" s="9">
        <v>80</v>
      </c>
      <c r="F58" s="20">
        <f t="shared" si="0"/>
        <v>0</v>
      </c>
      <c r="G58" s="49"/>
    </row>
    <row r="59" spans="2:7" ht="15.75" customHeight="1">
      <c r="B59" s="33" t="s">
        <v>2</v>
      </c>
      <c r="F59" s="20">
        <f>SUM(F8:F58)</f>
        <v>0</v>
      </c>
      <c r="G59" s="49"/>
    </row>
    <row r="60" ht="15.75" customHeight="1">
      <c r="G60" s="49"/>
    </row>
    <row r="61" spans="1:7" ht="15.75" customHeight="1">
      <c r="A61" s="1" t="s">
        <v>3</v>
      </c>
      <c r="B61" s="1" t="s">
        <v>99</v>
      </c>
      <c r="G61" s="49"/>
    </row>
    <row r="62" spans="2:7" ht="15.75" customHeight="1">
      <c r="B62" s="9" t="s">
        <v>100</v>
      </c>
      <c r="G62" s="49"/>
    </row>
    <row r="63" spans="1:7" ht="48">
      <c r="A63" s="9" t="s">
        <v>1</v>
      </c>
      <c r="B63" s="18" t="s">
        <v>147</v>
      </c>
      <c r="C63" s="9" t="s">
        <v>0</v>
      </c>
      <c r="D63" s="9">
        <v>2</v>
      </c>
      <c r="F63" s="20">
        <f>D63*E63</f>
        <v>0</v>
      </c>
      <c r="G63" s="49"/>
    </row>
    <row r="64" spans="2:7" ht="15.75" customHeight="1">
      <c r="B64" s="33" t="s">
        <v>2</v>
      </c>
      <c r="F64" s="20">
        <f>SUM(F63)</f>
        <v>0</v>
      </c>
      <c r="G64" s="49"/>
    </row>
    <row r="65" ht="15.75" customHeight="1">
      <c r="G65" s="49"/>
    </row>
    <row r="66" spans="1:7" ht="15.75" customHeight="1">
      <c r="A66" s="1" t="s">
        <v>4</v>
      </c>
      <c r="B66" s="1" t="s">
        <v>101</v>
      </c>
      <c r="G66" s="49"/>
    </row>
    <row r="67" spans="2:7" ht="15.75" customHeight="1">
      <c r="B67" s="9" t="s">
        <v>102</v>
      </c>
      <c r="G67" s="49"/>
    </row>
    <row r="68" spans="1:7" ht="60">
      <c r="A68" s="9" t="s">
        <v>1</v>
      </c>
      <c r="B68" s="18" t="s">
        <v>148</v>
      </c>
      <c r="C68" s="9" t="s">
        <v>0</v>
      </c>
      <c r="D68" s="9">
        <v>24</v>
      </c>
      <c r="F68" s="20">
        <f>D68*E68</f>
        <v>0</v>
      </c>
      <c r="G68" s="49"/>
    </row>
    <row r="69" spans="2:7" ht="15.75" customHeight="1">
      <c r="B69" s="9" t="s">
        <v>103</v>
      </c>
      <c r="C69" s="9" t="s">
        <v>0</v>
      </c>
      <c r="D69" s="9">
        <v>2</v>
      </c>
      <c r="F69" s="20">
        <f>D69*E69</f>
        <v>0</v>
      </c>
      <c r="G69" s="49"/>
    </row>
    <row r="70" spans="2:7" ht="15.75" customHeight="1">
      <c r="B70" s="9" t="s">
        <v>104</v>
      </c>
      <c r="F70" s="20">
        <f>D70*E70</f>
        <v>0</v>
      </c>
      <c r="G70" s="49"/>
    </row>
    <row r="71" spans="1:7" ht="60">
      <c r="A71" s="9" t="s">
        <v>1</v>
      </c>
      <c r="B71" s="18" t="s">
        <v>149</v>
      </c>
      <c r="C71" s="9" t="s">
        <v>0</v>
      </c>
      <c r="D71" s="9">
        <v>24</v>
      </c>
      <c r="F71" s="20">
        <f>D71*E71</f>
        <v>0</v>
      </c>
      <c r="G71" s="49"/>
    </row>
    <row r="72" spans="1:7" ht="15.75" customHeight="1">
      <c r="A72" s="9" t="s">
        <v>3</v>
      </c>
      <c r="B72" s="9" t="s">
        <v>103</v>
      </c>
      <c r="C72" s="9" t="s">
        <v>0</v>
      </c>
      <c r="D72" s="9">
        <v>2</v>
      </c>
      <c r="F72" s="20">
        <f>D72*E72</f>
        <v>0</v>
      </c>
      <c r="G72" s="49"/>
    </row>
    <row r="73" spans="2:7" ht="15.75" customHeight="1">
      <c r="B73" s="33" t="s">
        <v>2</v>
      </c>
      <c r="F73" s="20">
        <f>SUM(F68:F72)</f>
        <v>0</v>
      </c>
      <c r="G73" s="49"/>
    </row>
    <row r="74" ht="15.75" customHeight="1">
      <c r="G74" s="49"/>
    </row>
    <row r="75" spans="1:7" ht="15.75" customHeight="1">
      <c r="A75" s="1" t="s">
        <v>5</v>
      </c>
      <c r="B75" s="1" t="s">
        <v>105</v>
      </c>
      <c r="G75" s="49"/>
    </row>
    <row r="76" spans="2:7" ht="15.75" customHeight="1">
      <c r="B76" s="9" t="s">
        <v>106</v>
      </c>
      <c r="G76" s="49"/>
    </row>
    <row r="77" spans="1:7" ht="84">
      <c r="A77" s="9" t="s">
        <v>1</v>
      </c>
      <c r="B77" s="21" t="s">
        <v>150</v>
      </c>
      <c r="C77" s="9" t="s">
        <v>0</v>
      </c>
      <c r="D77" s="9">
        <v>1</v>
      </c>
      <c r="F77" s="20">
        <f aca="true" t="shared" si="1" ref="F77:F89">D77*E77</f>
        <v>0</v>
      </c>
      <c r="G77" s="49"/>
    </row>
    <row r="78" spans="1:7" ht="84">
      <c r="A78" s="9" t="s">
        <v>3</v>
      </c>
      <c r="B78" s="21" t="s">
        <v>151</v>
      </c>
      <c r="C78" s="9" t="s">
        <v>0</v>
      </c>
      <c r="D78" s="9">
        <v>1</v>
      </c>
      <c r="F78" s="20">
        <f t="shared" si="1"/>
        <v>0</v>
      </c>
      <c r="G78" s="49"/>
    </row>
    <row r="79" spans="1:7" ht="60">
      <c r="A79" s="9" t="s">
        <v>4</v>
      </c>
      <c r="B79" s="18" t="s">
        <v>152</v>
      </c>
      <c r="C79" s="9" t="s">
        <v>0</v>
      </c>
      <c r="D79" s="9">
        <v>1</v>
      </c>
      <c r="F79" s="20">
        <f t="shared" si="1"/>
        <v>0</v>
      </c>
      <c r="G79" s="49"/>
    </row>
    <row r="80" spans="1:7" ht="48">
      <c r="A80" s="9" t="s">
        <v>5</v>
      </c>
      <c r="B80" s="18" t="s">
        <v>153</v>
      </c>
      <c r="C80" s="9" t="s">
        <v>0</v>
      </c>
      <c r="D80" s="9">
        <v>1</v>
      </c>
      <c r="F80" s="20">
        <f t="shared" si="1"/>
        <v>0</v>
      </c>
      <c r="G80" s="49"/>
    </row>
    <row r="81" spans="1:7" ht="48">
      <c r="A81" s="9" t="s">
        <v>8</v>
      </c>
      <c r="B81" s="18" t="s">
        <v>154</v>
      </c>
      <c r="C81" s="9" t="s">
        <v>0</v>
      </c>
      <c r="D81" s="9">
        <v>2</v>
      </c>
      <c r="F81" s="20">
        <f t="shared" si="1"/>
        <v>0</v>
      </c>
      <c r="G81" s="49"/>
    </row>
    <row r="82" spans="1:7" ht="15.75" customHeight="1">
      <c r="A82" s="9" t="s">
        <v>9</v>
      </c>
      <c r="B82" s="18" t="s">
        <v>107</v>
      </c>
      <c r="C82" s="9" t="s">
        <v>0</v>
      </c>
      <c r="D82" s="9">
        <v>1</v>
      </c>
      <c r="F82" s="20">
        <f t="shared" si="1"/>
        <v>0</v>
      </c>
      <c r="G82" s="49"/>
    </row>
    <row r="83" spans="1:7" ht="15.75" customHeight="1">
      <c r="A83" s="9" t="s">
        <v>10</v>
      </c>
      <c r="B83" s="18" t="s">
        <v>103</v>
      </c>
      <c r="C83" s="9" t="s">
        <v>0</v>
      </c>
      <c r="D83" s="9">
        <v>1</v>
      </c>
      <c r="F83" s="20">
        <f t="shared" si="1"/>
        <v>0</v>
      </c>
      <c r="G83" s="49"/>
    </row>
    <row r="84" spans="1:7" ht="15.75" customHeight="1">
      <c r="A84" s="9" t="s">
        <v>11</v>
      </c>
      <c r="B84" s="18" t="s">
        <v>108</v>
      </c>
      <c r="C84" s="9" t="s">
        <v>0</v>
      </c>
      <c r="D84" s="9">
        <v>1</v>
      </c>
      <c r="F84" s="20">
        <f t="shared" si="1"/>
        <v>0</v>
      </c>
      <c r="G84" s="49"/>
    </row>
    <row r="85" spans="1:7" ht="15.75" customHeight="1">
      <c r="A85" s="9" t="s">
        <v>12</v>
      </c>
      <c r="B85" s="18" t="s">
        <v>109</v>
      </c>
      <c r="C85" s="9" t="s">
        <v>0</v>
      </c>
      <c r="D85" s="9">
        <v>1</v>
      </c>
      <c r="F85" s="20">
        <f t="shared" si="1"/>
        <v>0</v>
      </c>
      <c r="G85" s="49"/>
    </row>
    <row r="86" spans="1:7" ht="15.75" customHeight="1">
      <c r="A86" s="9" t="s">
        <v>13</v>
      </c>
      <c r="B86" s="18" t="s">
        <v>110</v>
      </c>
      <c r="C86" s="9" t="s">
        <v>0</v>
      </c>
      <c r="D86" s="9">
        <v>1</v>
      </c>
      <c r="F86" s="20">
        <f t="shared" si="1"/>
        <v>0</v>
      </c>
      <c r="G86" s="49"/>
    </row>
    <row r="87" spans="1:7" ht="15.75" customHeight="1">
      <c r="A87" s="9" t="s">
        <v>14</v>
      </c>
      <c r="B87" s="18" t="s">
        <v>111</v>
      </c>
      <c r="C87" s="9" t="s">
        <v>0</v>
      </c>
      <c r="D87" s="9">
        <v>1</v>
      </c>
      <c r="F87" s="20">
        <f t="shared" si="1"/>
        <v>0</v>
      </c>
      <c r="G87" s="49"/>
    </row>
    <row r="88" spans="1:7" ht="120">
      <c r="A88" s="9" t="s">
        <v>15</v>
      </c>
      <c r="B88" s="21" t="s">
        <v>155</v>
      </c>
      <c r="C88" s="9" t="s">
        <v>0</v>
      </c>
      <c r="D88" s="9">
        <v>1</v>
      </c>
      <c r="F88" s="20">
        <f t="shared" si="1"/>
        <v>0</v>
      </c>
      <c r="G88" s="49"/>
    </row>
    <row r="89" spans="1:7" ht="108">
      <c r="A89" s="9" t="s">
        <v>16</v>
      </c>
      <c r="B89" s="21" t="s">
        <v>161</v>
      </c>
      <c r="C89" s="9" t="s">
        <v>0</v>
      </c>
      <c r="D89" s="9">
        <v>2</v>
      </c>
      <c r="F89" s="20">
        <f t="shared" si="1"/>
        <v>0</v>
      </c>
      <c r="G89" s="49"/>
    </row>
    <row r="90" spans="2:7" ht="15.75" customHeight="1">
      <c r="B90" s="34" t="s">
        <v>2</v>
      </c>
      <c r="F90" s="20">
        <f>SUM(F77:F89)</f>
        <v>0</v>
      </c>
      <c r="G90" s="49"/>
    </row>
    <row r="91" ht="15.75" customHeight="1">
      <c r="G91" s="49"/>
    </row>
    <row r="92" spans="1:7" ht="15.75" customHeight="1">
      <c r="A92" s="1" t="s">
        <v>8</v>
      </c>
      <c r="B92" s="1" t="s">
        <v>112</v>
      </c>
      <c r="G92" s="49"/>
    </row>
    <row r="93" spans="1:7" ht="84">
      <c r="A93" s="9" t="s">
        <v>1</v>
      </c>
      <c r="B93" s="21" t="s">
        <v>156</v>
      </c>
      <c r="C93" s="9" t="s">
        <v>0</v>
      </c>
      <c r="D93" s="9">
        <v>2</v>
      </c>
      <c r="F93" s="20">
        <f aca="true" t="shared" si="2" ref="F93:F99">D93*E93</f>
        <v>0</v>
      </c>
      <c r="G93" s="49"/>
    </row>
    <row r="94" spans="1:7" ht="84">
      <c r="A94" s="9" t="s">
        <v>3</v>
      </c>
      <c r="B94" s="21" t="s">
        <v>157</v>
      </c>
      <c r="C94" s="9" t="s">
        <v>0</v>
      </c>
      <c r="D94" s="9">
        <v>2</v>
      </c>
      <c r="F94" s="20">
        <f t="shared" si="2"/>
        <v>0</v>
      </c>
      <c r="G94" s="49"/>
    </row>
    <row r="95" spans="1:7" ht="60">
      <c r="A95" s="9" t="s">
        <v>4</v>
      </c>
      <c r="B95" s="18" t="s">
        <v>158</v>
      </c>
      <c r="C95" s="9" t="s">
        <v>0</v>
      </c>
      <c r="D95" s="9">
        <v>2</v>
      </c>
      <c r="F95" s="20">
        <f t="shared" si="2"/>
        <v>0</v>
      </c>
      <c r="G95" s="49"/>
    </row>
    <row r="96" spans="1:7" ht="48">
      <c r="A96" s="9" t="s">
        <v>5</v>
      </c>
      <c r="B96" s="18" t="s">
        <v>159</v>
      </c>
      <c r="C96" s="9" t="s">
        <v>0</v>
      </c>
      <c r="D96" s="9">
        <v>2</v>
      </c>
      <c r="F96" s="20">
        <f t="shared" si="2"/>
        <v>0</v>
      </c>
      <c r="G96" s="49"/>
    </row>
    <row r="97" spans="1:7" ht="60">
      <c r="A97" s="9" t="s">
        <v>8</v>
      </c>
      <c r="B97" s="18" t="s">
        <v>160</v>
      </c>
      <c r="C97" s="9" t="s">
        <v>0</v>
      </c>
      <c r="D97" s="9">
        <v>2</v>
      </c>
      <c r="F97" s="20">
        <f t="shared" si="2"/>
        <v>0</v>
      </c>
      <c r="G97" s="49"/>
    </row>
    <row r="98" spans="1:7" ht="12">
      <c r="A98" s="9" t="s">
        <v>9</v>
      </c>
      <c r="B98" s="18" t="s">
        <v>107</v>
      </c>
      <c r="C98" s="9" t="s">
        <v>0</v>
      </c>
      <c r="D98" s="9">
        <v>1</v>
      </c>
      <c r="F98" s="20">
        <f t="shared" si="2"/>
        <v>0</v>
      </c>
      <c r="G98" s="49"/>
    </row>
    <row r="99" spans="1:7" ht="12">
      <c r="A99" s="9" t="s">
        <v>10</v>
      </c>
      <c r="B99" s="18" t="s">
        <v>103</v>
      </c>
      <c r="C99" s="9" t="s">
        <v>0</v>
      </c>
      <c r="D99" s="9">
        <v>1</v>
      </c>
      <c r="F99" s="20">
        <f t="shared" si="2"/>
        <v>0</v>
      </c>
      <c r="G99" s="49"/>
    </row>
    <row r="100" spans="1:7" ht="48">
      <c r="A100" s="9" t="s">
        <v>11</v>
      </c>
      <c r="B100" s="18" t="s">
        <v>174</v>
      </c>
      <c r="C100" s="9" t="s">
        <v>0</v>
      </c>
      <c r="D100" s="9">
        <v>2</v>
      </c>
      <c r="F100" s="20">
        <f>D100*E100</f>
        <v>0</v>
      </c>
      <c r="G100" s="49"/>
    </row>
    <row r="101" spans="2:7" ht="15.75" customHeight="1">
      <c r="B101" s="35" t="s">
        <v>2</v>
      </c>
      <c r="F101" s="20">
        <f>SUM(F93:F100)</f>
        <v>0</v>
      </c>
      <c r="G101" s="49"/>
    </row>
    <row r="102" spans="2:7" ht="15.75" customHeight="1">
      <c r="B102" s="18"/>
      <c r="G102" s="49"/>
    </row>
    <row r="103" spans="1:7" ht="15.75" customHeight="1">
      <c r="A103" s="1" t="s">
        <v>9</v>
      </c>
      <c r="B103" s="29" t="s">
        <v>113</v>
      </c>
      <c r="G103" s="49"/>
    </row>
    <row r="104" spans="1:7" ht="84">
      <c r="A104" s="9" t="s">
        <v>1</v>
      </c>
      <c r="B104" s="21" t="s">
        <v>162</v>
      </c>
      <c r="C104" s="9" t="s">
        <v>0</v>
      </c>
      <c r="D104" s="9">
        <v>1</v>
      </c>
      <c r="F104" s="20">
        <f>D104*E104</f>
        <v>0</v>
      </c>
      <c r="G104" s="49"/>
    </row>
    <row r="105" spans="1:7" ht="84">
      <c r="A105" s="9" t="s">
        <v>3</v>
      </c>
      <c r="B105" s="21" t="s">
        <v>163</v>
      </c>
      <c r="C105" s="9" t="s">
        <v>0</v>
      </c>
      <c r="D105" s="9">
        <v>1</v>
      </c>
      <c r="F105" s="20">
        <f>D105*E105</f>
        <v>0</v>
      </c>
      <c r="G105" s="49"/>
    </row>
    <row r="106" spans="1:7" ht="60">
      <c r="A106" s="9" t="s">
        <v>4</v>
      </c>
      <c r="B106" s="18" t="s">
        <v>164</v>
      </c>
      <c r="C106" s="9" t="s">
        <v>0</v>
      </c>
      <c r="D106" s="9">
        <v>1</v>
      </c>
      <c r="F106" s="20">
        <f>D106*E106</f>
        <v>0</v>
      </c>
      <c r="G106" s="49"/>
    </row>
    <row r="107" spans="1:7" ht="15.75" customHeight="1">
      <c r="A107" s="9" t="s">
        <v>5</v>
      </c>
      <c r="B107" s="18" t="s">
        <v>109</v>
      </c>
      <c r="C107" s="9" t="s">
        <v>0</v>
      </c>
      <c r="D107" s="9">
        <v>1</v>
      </c>
      <c r="F107" s="20">
        <f aca="true" t="shared" si="3" ref="F107:F123">D107*E107</f>
        <v>0</v>
      </c>
      <c r="G107" s="49"/>
    </row>
    <row r="108" spans="1:7" ht="60">
      <c r="A108" s="9" t="s">
        <v>8</v>
      </c>
      <c r="B108" s="18" t="s">
        <v>166</v>
      </c>
      <c r="C108" s="9" t="s">
        <v>0</v>
      </c>
      <c r="D108" s="9">
        <v>1</v>
      </c>
      <c r="F108" s="20">
        <f t="shared" si="3"/>
        <v>0</v>
      </c>
      <c r="G108" s="49"/>
    </row>
    <row r="109" spans="1:7" ht="15.75" customHeight="1">
      <c r="A109" s="9" t="s">
        <v>9</v>
      </c>
      <c r="B109" s="18" t="s">
        <v>114</v>
      </c>
      <c r="C109" s="9" t="s">
        <v>0</v>
      </c>
      <c r="D109" s="9">
        <v>1</v>
      </c>
      <c r="F109" s="20">
        <f t="shared" si="3"/>
        <v>0</v>
      </c>
      <c r="G109" s="49"/>
    </row>
    <row r="110" spans="1:7" ht="15.75" customHeight="1">
      <c r="A110" s="9" t="s">
        <v>10</v>
      </c>
      <c r="B110" s="18" t="s">
        <v>115</v>
      </c>
      <c r="C110" s="9" t="s">
        <v>0</v>
      </c>
      <c r="D110" s="9">
        <v>1</v>
      </c>
      <c r="F110" s="20">
        <f t="shared" si="3"/>
        <v>0</v>
      </c>
      <c r="G110" s="49"/>
    </row>
    <row r="111" spans="1:7" ht="15.75" customHeight="1">
      <c r="A111" s="9" t="s">
        <v>11</v>
      </c>
      <c r="B111" s="18" t="s">
        <v>116</v>
      </c>
      <c r="C111" s="9" t="s">
        <v>0</v>
      </c>
      <c r="D111" s="9">
        <v>1</v>
      </c>
      <c r="F111" s="20">
        <f t="shared" si="3"/>
        <v>0</v>
      </c>
      <c r="G111" s="49"/>
    </row>
    <row r="112" spans="1:7" ht="15.75" customHeight="1">
      <c r="A112" s="9" t="s">
        <v>12</v>
      </c>
      <c r="B112" s="9" t="s">
        <v>117</v>
      </c>
      <c r="C112" s="9" t="s">
        <v>0</v>
      </c>
      <c r="D112" s="9">
        <v>1</v>
      </c>
      <c r="F112" s="20">
        <f t="shared" si="3"/>
        <v>0</v>
      </c>
      <c r="G112" s="49"/>
    </row>
    <row r="113" spans="1:7" ht="15.75" customHeight="1">
      <c r="A113" s="9" t="s">
        <v>13</v>
      </c>
      <c r="B113" s="9" t="s">
        <v>118</v>
      </c>
      <c r="C113" s="9" t="s">
        <v>0</v>
      </c>
      <c r="D113" s="9">
        <v>1</v>
      </c>
      <c r="F113" s="20">
        <f t="shared" si="3"/>
        <v>0</v>
      </c>
      <c r="G113" s="49"/>
    </row>
    <row r="114" spans="1:7" ht="15.75" customHeight="1">
      <c r="A114" s="9" t="s">
        <v>14</v>
      </c>
      <c r="B114" s="9" t="s">
        <v>110</v>
      </c>
      <c r="C114" s="9" t="s">
        <v>0</v>
      </c>
      <c r="D114" s="9">
        <v>1</v>
      </c>
      <c r="F114" s="20">
        <f t="shared" si="3"/>
        <v>0</v>
      </c>
      <c r="G114" s="49"/>
    </row>
    <row r="115" spans="1:7" ht="15.75" customHeight="1">
      <c r="A115" s="9" t="s">
        <v>15</v>
      </c>
      <c r="B115" s="9" t="s">
        <v>111</v>
      </c>
      <c r="C115" s="9" t="s">
        <v>0</v>
      </c>
      <c r="D115" s="9">
        <v>1</v>
      </c>
      <c r="F115" s="20">
        <f t="shared" si="3"/>
        <v>0</v>
      </c>
      <c r="G115" s="49"/>
    </row>
    <row r="116" spans="1:7" ht="15.75" customHeight="1">
      <c r="A116" s="9" t="s">
        <v>16</v>
      </c>
      <c r="B116" s="9" t="s">
        <v>119</v>
      </c>
      <c r="C116" s="9" t="s">
        <v>0</v>
      </c>
      <c r="D116" s="9">
        <v>1</v>
      </c>
      <c r="F116" s="20">
        <f t="shared" si="3"/>
        <v>0</v>
      </c>
      <c r="G116" s="49"/>
    </row>
    <row r="117" spans="1:7" ht="15.75" customHeight="1">
      <c r="A117" s="9" t="s">
        <v>17</v>
      </c>
      <c r="B117" s="9" t="s">
        <v>120</v>
      </c>
      <c r="C117" s="9" t="s">
        <v>0</v>
      </c>
      <c r="D117" s="9">
        <v>1</v>
      </c>
      <c r="F117" s="20">
        <f t="shared" si="3"/>
        <v>0</v>
      </c>
      <c r="G117" s="49"/>
    </row>
    <row r="118" spans="1:7" ht="15.75" customHeight="1">
      <c r="A118" s="9" t="s">
        <v>18</v>
      </c>
      <c r="B118" s="9" t="s">
        <v>121</v>
      </c>
      <c r="C118" s="9" t="s">
        <v>0</v>
      </c>
      <c r="D118" s="9">
        <v>1</v>
      </c>
      <c r="F118" s="20">
        <f t="shared" si="3"/>
        <v>0</v>
      </c>
      <c r="G118" s="49"/>
    </row>
    <row r="119" spans="1:7" ht="15.75" customHeight="1">
      <c r="A119" s="9" t="s">
        <v>19</v>
      </c>
      <c r="B119" s="9" t="s">
        <v>122</v>
      </c>
      <c r="C119" s="9" t="s">
        <v>0</v>
      </c>
      <c r="D119" s="9">
        <v>1</v>
      </c>
      <c r="F119" s="20">
        <f t="shared" si="3"/>
        <v>0</v>
      </c>
      <c r="G119" s="49"/>
    </row>
    <row r="120" spans="1:7" ht="15.75" customHeight="1">
      <c r="A120" s="9" t="s">
        <v>21</v>
      </c>
      <c r="B120" s="9" t="s">
        <v>123</v>
      </c>
      <c r="C120" s="9" t="s">
        <v>0</v>
      </c>
      <c r="D120" s="9">
        <v>1</v>
      </c>
      <c r="F120" s="20">
        <f t="shared" si="3"/>
        <v>0</v>
      </c>
      <c r="G120" s="49"/>
    </row>
    <row r="121" spans="1:7" ht="15.75" customHeight="1">
      <c r="A121" s="9" t="s">
        <v>24</v>
      </c>
      <c r="B121" s="9" t="s">
        <v>124</v>
      </c>
      <c r="C121" s="9" t="s">
        <v>0</v>
      </c>
      <c r="D121" s="9">
        <v>1</v>
      </c>
      <c r="F121" s="20">
        <f t="shared" si="3"/>
        <v>0</v>
      </c>
      <c r="G121" s="49"/>
    </row>
    <row r="122" spans="1:7" ht="15.75" customHeight="1">
      <c r="A122" s="9" t="s">
        <v>22</v>
      </c>
      <c r="B122" s="9" t="s">
        <v>103</v>
      </c>
      <c r="C122" s="9" t="s">
        <v>0</v>
      </c>
      <c r="D122" s="9">
        <v>1</v>
      </c>
      <c r="F122" s="20">
        <f t="shared" si="3"/>
        <v>0</v>
      </c>
      <c r="G122" s="49"/>
    </row>
    <row r="123" spans="1:7" ht="48">
      <c r="A123" s="9" t="s">
        <v>23</v>
      </c>
      <c r="B123" s="18" t="s">
        <v>175</v>
      </c>
      <c r="C123" s="9" t="s">
        <v>0</v>
      </c>
      <c r="D123" s="9">
        <v>2</v>
      </c>
      <c r="F123" s="20">
        <f t="shared" si="3"/>
        <v>0</v>
      </c>
      <c r="G123" s="49"/>
    </row>
    <row r="124" spans="2:7" ht="15.75" customHeight="1">
      <c r="B124" s="33" t="s">
        <v>2</v>
      </c>
      <c r="F124" s="20">
        <f>SUM(F104:F123)</f>
        <v>0</v>
      </c>
      <c r="G124" s="9"/>
    </row>
    <row r="125" ht="15.75" customHeight="1">
      <c r="G125" s="9"/>
    </row>
    <row r="126" spans="2:7" ht="15.75" customHeight="1">
      <c r="B126" s="18"/>
      <c r="G126" s="9"/>
    </row>
    <row r="127" ht="15.75" customHeight="1">
      <c r="G127" s="9"/>
    </row>
    <row r="128" spans="2:7" ht="15.75" customHeight="1">
      <c r="B128" s="1" t="s">
        <v>125</v>
      </c>
      <c r="G128" s="9"/>
    </row>
    <row r="129" ht="15.75" customHeight="1">
      <c r="G129" s="9"/>
    </row>
    <row r="130" spans="1:7" ht="15.75" customHeight="1">
      <c r="A130" s="9" t="s">
        <v>127</v>
      </c>
      <c r="B130" s="9" t="s">
        <v>126</v>
      </c>
      <c r="G130" s="9"/>
    </row>
    <row r="131" spans="2:7" ht="15.75" customHeight="1">
      <c r="B131" s="9" t="s">
        <v>128</v>
      </c>
      <c r="F131" s="20">
        <f>F59*1</f>
        <v>0</v>
      </c>
      <c r="G131" s="9"/>
    </row>
    <row r="132" spans="2:7" ht="15.75" customHeight="1">
      <c r="B132" s="9" t="s">
        <v>129</v>
      </c>
      <c r="F132" s="20">
        <f>F64*1</f>
        <v>0</v>
      </c>
      <c r="G132" s="9"/>
    </row>
    <row r="133" spans="2:7" ht="15.75" customHeight="1">
      <c r="B133" s="9" t="s">
        <v>130</v>
      </c>
      <c r="F133" s="20">
        <f>F73*1</f>
        <v>0</v>
      </c>
      <c r="G133" s="9"/>
    </row>
    <row r="134" spans="2:7" ht="15.75" customHeight="1">
      <c r="B134" s="9" t="s">
        <v>176</v>
      </c>
      <c r="F134" s="20">
        <f>F90*1</f>
        <v>0</v>
      </c>
      <c r="G134" s="19"/>
    </row>
    <row r="135" spans="2:7" ht="15.75" customHeight="1">
      <c r="B135" s="9" t="s">
        <v>131</v>
      </c>
      <c r="F135" s="20">
        <f>F101*1</f>
        <v>0</v>
      </c>
      <c r="G135" s="19"/>
    </row>
    <row r="136" spans="2:7" ht="15.75" customHeight="1">
      <c r="B136" s="9" t="s">
        <v>132</v>
      </c>
      <c r="F136" s="20">
        <f>F124*1</f>
        <v>0</v>
      </c>
      <c r="G136" s="9"/>
    </row>
    <row r="137" spans="2:7" ht="16.5" customHeight="1">
      <c r="B137" s="9" t="s">
        <v>2</v>
      </c>
      <c r="F137" s="30">
        <f>F131+F132+F133+F134+F135+F136</f>
        <v>0</v>
      </c>
      <c r="G137" s="9"/>
    </row>
    <row r="138" spans="1:7" s="5" customFormat="1" ht="15.75" customHeight="1">
      <c r="A138" s="9"/>
      <c r="B138" s="9"/>
      <c r="C138" s="9"/>
      <c r="D138" s="9"/>
      <c r="E138" s="47"/>
      <c r="F138" s="20"/>
      <c r="G138" s="9"/>
    </row>
    <row r="139" spans="1:7" s="5" customFormat="1" ht="15.75" customHeight="1">
      <c r="A139" s="36"/>
      <c r="B139" s="37" t="s">
        <v>168</v>
      </c>
      <c r="C139" s="9"/>
      <c r="D139" s="9"/>
      <c r="E139" s="47"/>
      <c r="F139" s="20"/>
      <c r="G139" s="9"/>
    </row>
    <row r="140" spans="1:7" s="5" customFormat="1" ht="12">
      <c r="A140" s="36"/>
      <c r="B140" s="37"/>
      <c r="C140" s="9"/>
      <c r="D140" s="9"/>
      <c r="E140" s="47"/>
      <c r="F140" s="20"/>
      <c r="G140" s="9"/>
    </row>
    <row r="141" spans="1:7" s="5" customFormat="1" ht="246.75" customHeight="1">
      <c r="A141" s="36"/>
      <c r="B141" s="37" t="s">
        <v>177</v>
      </c>
      <c r="C141" s="9"/>
      <c r="D141" s="9"/>
      <c r="E141" s="47"/>
      <c r="F141" s="20"/>
      <c r="G141" s="9"/>
    </row>
    <row r="142" spans="1:7" s="5" customFormat="1" ht="15.75" customHeight="1">
      <c r="A142" s="9"/>
      <c r="B142" s="9"/>
      <c r="C142" s="9"/>
      <c r="D142" s="9"/>
      <c r="E142" s="47"/>
      <c r="F142" s="20"/>
      <c r="G142" s="9"/>
    </row>
    <row r="143" spans="1:7" s="5" customFormat="1" ht="62.25" customHeight="1">
      <c r="A143" s="9"/>
      <c r="B143" s="31" t="s">
        <v>171</v>
      </c>
      <c r="C143" s="9"/>
      <c r="D143" s="9"/>
      <c r="E143" s="47"/>
      <c r="F143" s="20"/>
      <c r="G143" s="9"/>
    </row>
    <row r="144" spans="5:6" s="5" customFormat="1" ht="15.75" customHeight="1">
      <c r="E144" s="42"/>
      <c r="F144" s="6"/>
    </row>
    <row r="145" spans="5:6" s="5" customFormat="1" ht="15.75" customHeight="1">
      <c r="E145" s="42"/>
      <c r="F145" s="6"/>
    </row>
    <row r="146" spans="5:6" s="5" customFormat="1" ht="15.75" customHeight="1">
      <c r="E146" s="42"/>
      <c r="F146" s="6"/>
    </row>
    <row r="147" spans="5:6" s="5" customFormat="1" ht="15.75" customHeight="1">
      <c r="E147" s="42"/>
      <c r="F147" s="6"/>
    </row>
    <row r="148" spans="5:6" s="5" customFormat="1" ht="15.75" customHeight="1">
      <c r="E148" s="42"/>
      <c r="F148" s="6"/>
    </row>
    <row r="149" spans="5:6" s="5" customFormat="1" ht="15.75" customHeight="1">
      <c r="E149" s="42"/>
      <c r="F149" s="6"/>
    </row>
    <row r="150" spans="5:6" s="5" customFormat="1" ht="15.75" customHeight="1">
      <c r="E150" s="42"/>
      <c r="F150" s="6"/>
    </row>
    <row r="151" spans="5:6" s="5" customFormat="1" ht="15.75" customHeight="1">
      <c r="E151" s="42"/>
      <c r="F151" s="6"/>
    </row>
  </sheetData>
  <sheetProtection password="D0C5" sheet="1" selectLockedCells="1"/>
  <printOptions horizontalCentered="1"/>
  <pageMargins left="0.984251968503937" right="0.5905511811023623" top="0.984251968503937" bottom="0.984251968503937" header="0.5118110236220472" footer="0.5118110236220472"/>
  <pageSetup horizontalDpi="360" verticalDpi="360" orientation="portrait" paperSize="9" scale="91" r:id="rId1"/>
  <headerFooter alignWithMargins="0">
    <oddHeader>&amp;L&amp;8INVESTITOR:
GRAĐEVINA:
PROJEKTANT:
&amp;C&amp;8OSNOVNA ŠKOLA  VLADIMIR NAZOR , BUDINŠČINA 18 C, BUDINŠČINA
ŠKOLSKA DVORANA UZ PŠ HRAŠĆINA na k.č.  1705/4  k.o. Hrašćinski Kraljevec
OVLAŠTENI ARHITEKT IVAN PALANOVIĆ
</oddHeader>
    <oddFooter>&amp;L&amp;8PROJEKTNI URED: “IVANGRADING", MARIJA BISTRICA
OZNAKA PROJEKTA GP – 2015/19
DATUM XII  / 2016 
&amp;CTroškovnik sportska oprema i namještaj
&amp;RLIST &amp;P od &amp;N</oddFooter>
  </headerFooter>
  <rowBreaks count="4" manualBreakCount="4">
    <brk id="78" max="6" man="1"/>
    <brk id="89" max="6" man="1"/>
    <brk id="101" max="255" man="1"/>
    <brk id="1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dc:creator>
  <cp:keywords/>
  <dc:description/>
  <cp:lastModifiedBy>Ljiljana Horvat</cp:lastModifiedBy>
  <cp:lastPrinted>2017-05-14T12:07:37Z</cp:lastPrinted>
  <dcterms:created xsi:type="dcterms:W3CDTF">1997-09-06T06:45:46Z</dcterms:created>
  <dcterms:modified xsi:type="dcterms:W3CDTF">2017-05-25T11:26:29Z</dcterms:modified>
  <cp:category/>
  <cp:version/>
  <cp:contentType/>
  <cp:contentStatus/>
</cp:coreProperties>
</file>