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10"/>
  </bookViews>
  <sheets>
    <sheet name="elektrika" sheetId="1" r:id="rId1"/>
  </sheets>
  <definedNames>
    <definedName name="_xlnm.Print_Area" localSheetId="0">elektrika!$A$1:$G$312</definedName>
  </definedNames>
  <calcPr calcId="162913"/>
</workbook>
</file>

<file path=xl/calcChain.xml><?xml version="1.0" encoding="utf-8"?>
<calcChain xmlns="http://schemas.openxmlformats.org/spreadsheetml/2006/main">
  <c r="F150" i="1" l="1"/>
  <c r="F129" i="1"/>
  <c r="F117" i="1"/>
  <c r="F107" i="1"/>
  <c r="F93" i="1"/>
  <c r="F74" i="1"/>
  <c r="F203" i="1" l="1"/>
  <c r="F278" i="1" l="1"/>
  <c r="F258" i="1"/>
  <c r="F247" i="1"/>
  <c r="F225" i="1" l="1"/>
  <c r="F207" i="1"/>
  <c r="F152" i="1"/>
  <c r="F13" i="1"/>
  <c r="F30" i="1" l="1"/>
  <c r="F295" i="1" l="1"/>
  <c r="F284" i="1"/>
  <c r="F283" i="1"/>
  <c r="F282" i="1"/>
  <c r="F281" i="1"/>
  <c r="F280" i="1"/>
  <c r="F279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75" i="1" l="1"/>
  <c r="F302" i="1" s="1"/>
  <c r="F285" i="1"/>
  <c r="F303" i="1" s="1"/>
  <c r="F253" i="1"/>
  <c r="F252" i="1"/>
  <c r="F251" i="1"/>
  <c r="F250" i="1"/>
  <c r="F249" i="1"/>
  <c r="F248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2" i="1"/>
  <c r="F201" i="1"/>
  <c r="F200" i="1"/>
  <c r="F199" i="1"/>
  <c r="F198" i="1"/>
  <c r="F197" i="1"/>
  <c r="F196" i="1"/>
  <c r="F195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32" i="1"/>
  <c r="F31" i="1"/>
  <c r="F29" i="1"/>
  <c r="F27" i="1"/>
  <c r="F26" i="1"/>
  <c r="F24" i="1"/>
  <c r="F23" i="1"/>
  <c r="F21" i="1"/>
  <c r="F20" i="1"/>
  <c r="F19" i="1"/>
  <c r="F18" i="1"/>
  <c r="F17" i="1"/>
  <c r="F16" i="1"/>
  <c r="F15" i="1"/>
  <c r="F14" i="1"/>
  <c r="F204" i="1" l="1"/>
  <c r="F298" i="1" s="1"/>
  <c r="F221" i="1"/>
  <c r="F299" i="1" s="1"/>
  <c r="F244" i="1"/>
  <c r="F300" i="1" s="1"/>
  <c r="F189" i="1"/>
  <c r="F297" i="1" s="1"/>
  <c r="F255" i="1"/>
  <c r="F301" i="1" s="1"/>
  <c r="F168" i="1"/>
  <c r="F296" i="1" s="1"/>
  <c r="F34" i="1"/>
  <c r="F294" i="1" s="1"/>
  <c r="F305" i="1" l="1"/>
</calcChain>
</file>

<file path=xl/sharedStrings.xml><?xml version="1.0" encoding="utf-8"?>
<sst xmlns="http://schemas.openxmlformats.org/spreadsheetml/2006/main" count="628" uniqueCount="252">
  <si>
    <t>1. Svaka stavka troškovnika podrazumjeva dobavu, ugradnju, spajanje i ispitivanje do potpune gotovosti uključivo sav spojni i montažni materijal koji nije iskazan kao zasebna stavka stroškovnika.</t>
  </si>
  <si>
    <t>2. U cijenu uključiti i troškove dobave skele ili samohodne bine prema potrebi.</t>
  </si>
  <si>
    <t>3. U cijenu uključiti zbrinjavanje otpada .</t>
  </si>
  <si>
    <t>Rb</t>
  </si>
  <si>
    <t>Opis</t>
  </si>
  <si>
    <t>JM</t>
  </si>
  <si>
    <t>Količina</t>
  </si>
  <si>
    <t>Jedinična cijena (kn)</t>
  </si>
  <si>
    <t>Ukupno (kn)</t>
  </si>
  <si>
    <t>A</t>
  </si>
  <si>
    <t>1.</t>
  </si>
  <si>
    <t>met.</t>
  </si>
  <si>
    <t>2.</t>
  </si>
  <si>
    <t>3.</t>
  </si>
  <si>
    <t>4.</t>
  </si>
  <si>
    <t>kom.</t>
  </si>
  <si>
    <t>5.</t>
  </si>
  <si>
    <t>6.</t>
  </si>
  <si>
    <t>7.</t>
  </si>
  <si>
    <t>8.</t>
  </si>
  <si>
    <t>pauš.</t>
  </si>
  <si>
    <t>9.</t>
  </si>
  <si>
    <t>10.</t>
  </si>
  <si>
    <t>kompl.</t>
  </si>
  <si>
    <t>11.</t>
  </si>
  <si>
    <t>12.</t>
  </si>
  <si>
    <t>B.</t>
  </si>
  <si>
    <t>13.</t>
  </si>
  <si>
    <t>14.</t>
  </si>
  <si>
    <t>15.</t>
  </si>
  <si>
    <t>16.</t>
  </si>
  <si>
    <t>17.</t>
  </si>
  <si>
    <t>18.</t>
  </si>
  <si>
    <t>C.</t>
  </si>
  <si>
    <t>RAZDJELNICE:</t>
  </si>
  <si>
    <t xml:space="preserve"> - udarno tipkalo (gljiva) za ugradnju na vrata</t>
  </si>
  <si>
    <t xml:space="preserve"> - automatski osigurač 16A C 1p</t>
  </si>
  <si>
    <t xml:space="preserve"> - automatski osigurač 10A C 1p</t>
  </si>
  <si>
    <t xml:space="preserve"> - automatski osigurač 6A C 1p</t>
  </si>
  <si>
    <t xml:space="preserve"> - automatski osigurač 6A B 1p</t>
  </si>
  <si>
    <t xml:space="preserve"> - uvodnica za kabel 3x2,5 mm2</t>
  </si>
  <si>
    <t xml:space="preserve"> - uvodnica za kabel 3x1,5 mm2</t>
  </si>
  <si>
    <t xml:space="preserve"> - redna stezaljka 4 mm2</t>
  </si>
  <si>
    <t xml:space="preserve"> - redne stezaljke 2,5 mm2</t>
  </si>
  <si>
    <t xml:space="preserve"> - nul sabirnica na plastičnim odstojnicima</t>
  </si>
  <si>
    <t xml:space="preserve"> - zaštitna sabirnica na plastičnim odstojnicima</t>
  </si>
  <si>
    <t xml:space="preserve"> - sav ostali sitni i nespecificirani materijal</t>
  </si>
  <si>
    <t xml:space="preserve"> - kanalice, unutrašnje ožičenje, označavanje</t>
  </si>
  <si>
    <t xml:space="preserve"> - automatski osigurač 16A C 3p</t>
  </si>
  <si>
    <t>UKUPNO RAZDJELNICE:</t>
  </si>
  <si>
    <t>D.</t>
  </si>
  <si>
    <t>KABELSKI KANALI, ZAŠTITNE CIJEVI:</t>
  </si>
  <si>
    <t>Kabelski kanal PK 200</t>
  </si>
  <si>
    <t>Kabelski kanal PK 50</t>
  </si>
  <si>
    <t>UKUPNO KABELSKI KANALI, CIJEVI:</t>
  </si>
  <si>
    <t>E.</t>
  </si>
  <si>
    <t>KABLOVI:</t>
  </si>
  <si>
    <t>Kabel PP-Y 3x2,5 mm2</t>
  </si>
  <si>
    <t>Kabel PP-Y 3x1,5 mm2</t>
  </si>
  <si>
    <t>UKUPNO KABLOVI:</t>
  </si>
  <si>
    <t>F.</t>
  </si>
  <si>
    <t>RASVJETNA TIJELA I PRIBOR:</t>
  </si>
  <si>
    <t>Jednopolna sklopka ugradna</t>
  </si>
  <si>
    <t>Serijska sklopka ugradna</t>
  </si>
  <si>
    <t>UKUPNO RASVJETNA TIJELA I PRIBOR:</t>
  </si>
  <si>
    <t>G.</t>
  </si>
  <si>
    <t>H.</t>
  </si>
  <si>
    <t>TELEFONSKO-RAČUNALNA INSTALACIJA:</t>
  </si>
  <si>
    <t>UKUPNO TEL.-RAČ. INSTALACIJA:</t>
  </si>
  <si>
    <t>I.</t>
  </si>
  <si>
    <t>GROMOBRANSKA INSTALACIJA:</t>
  </si>
  <si>
    <t>Hvataljka šipka od Al legure fi 8 mm</t>
  </si>
  <si>
    <t>Uzemljivačka traka FeZn 30x4 mm</t>
  </si>
  <si>
    <t>Križna spojnica zalivena vrućim bitumenom</t>
  </si>
  <si>
    <t>Varenje trake na metalne mase, čišćenje vara i antikorozivna zaštita</t>
  </si>
  <si>
    <t>Mjerenje otpora uzemljenja i otvaranje revizione knjige</t>
  </si>
  <si>
    <t>UKUPNO GROMOBRANSKA INSTALACIJA:</t>
  </si>
  <si>
    <t>PRIKLJUČNICE, UREĐAJI, SPAJANJA:</t>
  </si>
  <si>
    <t>UKUPNO PRIKLJUČN.,UREĐAJI,SPAJANJE:</t>
  </si>
  <si>
    <t>ZAJEDNIČKE STAVKE:</t>
  </si>
  <si>
    <t>Geodetski snimak položenih vanjskih kabela, izrada elaborata i upis u katastar vodova</t>
  </si>
  <si>
    <t>Izrada svih mjerenja i ispitivanja koja nisu navedena u prethodnim stavkama, izrada pisanog izvještaja u 3 primjerka izrađeno od strane ovlaštene tvrtke</t>
  </si>
  <si>
    <t>Izrada projekta izvedenog stanja u 3 primjerka na papiru i dostava u elektronskom obliku</t>
  </si>
  <si>
    <t>UKUPNO ZAJEDNIČKE STAVKE:</t>
  </si>
  <si>
    <t>Mjerenje otpora izolacije kabela</t>
  </si>
  <si>
    <t xml:space="preserve"> - automatski prekidač 40A C 3p</t>
  </si>
  <si>
    <t xml:space="preserve"> - fid sklopka 40/0,03A 4p</t>
  </si>
  <si>
    <t xml:space="preserve"> - uvodnica za kabel 5x6 mm2</t>
  </si>
  <si>
    <t xml:space="preserve"> - redna stezaljka 6 mm2</t>
  </si>
  <si>
    <t>Instalaciona kutija ugradna fi60/fi70</t>
  </si>
  <si>
    <t>REKAPITULACIJA:</t>
  </si>
  <si>
    <t>A.</t>
  </si>
  <si>
    <t>Vod P/f 6 mm2 (izjed. potencijala )</t>
  </si>
  <si>
    <t>Isklopno tipkalo nadgradno  sa zaštitnim okvirom; IP 66  (JPr)</t>
  </si>
  <si>
    <t>Zatrpavanje rova, nabijanje zemlje, sanacija površine iskopa</t>
  </si>
  <si>
    <t xml:space="preserve"> - automatski prekidač 25A C 3p</t>
  </si>
  <si>
    <t xml:space="preserve"> - fid sklopka 25/0,03 A 4p</t>
  </si>
  <si>
    <t xml:space="preserve"> - uvodnica za kabel 5x4 mm2</t>
  </si>
  <si>
    <t xml:space="preserve"> - uvodnica za kabel 5x2,5 mm2</t>
  </si>
  <si>
    <t xml:space="preserve"> - fid sklopka 25,03A 4p</t>
  </si>
  <si>
    <t xml:space="preserve"> - redne stezaljke 4 mm2</t>
  </si>
  <si>
    <t>Tipkalo sa svjetlećim indikatorom ugradno</t>
  </si>
  <si>
    <t xml:space="preserve">Iskop kanala dubine 0,8 m i širine 0,2 m uključivo poravnavanje dna rova usitnjenom zemljom </t>
  </si>
  <si>
    <t>Konektor RJ45 cat. 6</t>
  </si>
  <si>
    <t>Instalaciona cijev fi 16 mm</t>
  </si>
  <si>
    <t>Izrada prodora u gips zidovima, betonskim panelima, betonskim pločama i sanacija prodora nakon postavljanja instalacije</t>
  </si>
  <si>
    <t>Brtvljenje prodora na granici požarnih odjeljaka masom kao što je Promastop</t>
  </si>
  <si>
    <t>Označavanje mjesta PP brtvljenja propisanom naljepnicom s obje strane prodora</t>
  </si>
  <si>
    <t>Izrada preglednog izvještaja brtvljenih pozicija sa priloženim ovlaštenjem tvrtke i certifikatima za ugrađeni mateirjal</t>
  </si>
  <si>
    <t>Projektant:  Vladimir Vlah die</t>
  </si>
  <si>
    <t xml:space="preserve">4. Sva  rasvjetna tijela moraju doći kompletno opremljena žaruljama ili cijevima, starterima i sl. </t>
  </si>
  <si>
    <t>VANJSKE INSTALACIJE:</t>
  </si>
  <si>
    <t>Dobava i polaganje kabela PP00-Y 3x6 mm2</t>
  </si>
  <si>
    <t>DWP cijev fi 50 mm</t>
  </si>
  <si>
    <t xml:space="preserve">Traka upozorenja </t>
  </si>
  <si>
    <t>Spajanje kabla na razdjelnik stupova uključivo sav spojni i montažni materijal</t>
  </si>
  <si>
    <t>UKUPNO VANJSKE INSTALACIJE:</t>
  </si>
  <si>
    <t xml:space="preserve"> - automatski prekidač 20A C 3p</t>
  </si>
  <si>
    <t xml:space="preserve"> - automatski prekidač 32 C 3p</t>
  </si>
  <si>
    <t xml:space="preserve"> - automatski osigurač 2A B 3p</t>
  </si>
  <si>
    <t xml:space="preserve"> - automatski osigurač 25 C 3p</t>
  </si>
  <si>
    <t>Dobava i polaganje FeZn trake 25x4 mm</t>
  </si>
  <si>
    <t>Križna spojnica 60x60mm</t>
  </si>
  <si>
    <t>kom,.</t>
  </si>
  <si>
    <t>Spajanje trake FeZn 25x4 mm na stup vanjske rasvjete</t>
  </si>
  <si>
    <t>Vod P/f 4 mm2 (izjed. potencijala )</t>
  </si>
  <si>
    <t>Kabelski kanal PK 100</t>
  </si>
  <si>
    <t>Instalaciona cijev fi 16/20 mm</t>
  </si>
  <si>
    <t>Instalaciona kutija ugradna 100x100 mm</t>
  </si>
  <si>
    <t>Instalaciona kutija nadgradna</t>
  </si>
  <si>
    <t>Izmjenična sklopka ugradna</t>
  </si>
  <si>
    <t xml:space="preserve">Šuko priključnica ugradna </t>
  </si>
  <si>
    <t>Šuko priključnica ugradna s poklopcem</t>
  </si>
  <si>
    <t>Kutija za izjednačavanje potencijala ugradna</t>
  </si>
  <si>
    <t>Kruta instalaciona cijev fi 20 mm</t>
  </si>
  <si>
    <t>Obujmica za krutu instalacionu cijev fi 20 mm</t>
  </si>
  <si>
    <t>Kabel UTP cat. 6</t>
  </si>
  <si>
    <t>Označavanje priključnica i kabela</t>
  </si>
  <si>
    <t>Ispitivanje telefonsko-računalne instalacije i izdavanje mjernog protokola u 2 primjerka</t>
  </si>
  <si>
    <t>J.</t>
  </si>
  <si>
    <t xml:space="preserve">Vod P/f 4 mm </t>
  </si>
  <si>
    <t>Stopica za vod P/f 4 mm2 sa vijkom</t>
  </si>
  <si>
    <t>VANJSKE INSTALACIJE</t>
  </si>
  <si>
    <t>Temelj za stup vanjske rasvjete dimenzija 0,8x0,8x1,0 m uključivo iskop, oplata, armiranje, postavljanje šablone i dovodne i odvodne cijevi dwp 50 mm, betoniranje</t>
  </si>
  <si>
    <t xml:space="preserve"> - odvodnici prenapona klase II 3P+N</t>
  </si>
  <si>
    <t xml:space="preserve"> - signalne led svjetiljke za ugradnju na vrata zelene</t>
  </si>
  <si>
    <t xml:space="preserve">  - bistabilni relej 230V/6A</t>
  </si>
  <si>
    <t xml:space="preserve"> - grebenasta sklopka 4G16-10-U 1p</t>
  </si>
  <si>
    <t xml:space="preserve"> - regulator grijača žljeba sa pripadnom sondom za mjerenje temperature i vlage</t>
  </si>
  <si>
    <t xml:space="preserve"> - izborna sklopka 1-0-2 kao 4G53-10-U 10A</t>
  </si>
  <si>
    <t xml:space="preserve"> - grebenasta sklopka 4G10-10-U 1p</t>
  </si>
  <si>
    <t xml:space="preserve"> - sklopnik 16A 2p</t>
  </si>
  <si>
    <t xml:space="preserve">Kabel PP00-Y 3x2,5 mm2   </t>
  </si>
  <si>
    <t xml:space="preserve">Kabel PP-Y 5x2,5 mm2  </t>
  </si>
  <si>
    <t xml:space="preserve">Kabel PP 4x1,5 mm2 </t>
  </si>
  <si>
    <t>Kabel JY(St)Y 2x2x0,8 mm2 (termostati)</t>
  </si>
  <si>
    <t>Stopice za vod P/f 6 mm2</t>
  </si>
  <si>
    <t>Stopice za vod P/f 64mm2</t>
  </si>
  <si>
    <t>Protupanična svjetiljka nadgradna 8W sa smjerokazom; autonomija rada min. 2 sata   (PP1)</t>
  </si>
  <si>
    <t>Protupanična svjetiljka nadgradna 8W sa smjerokazom i ovjesom otporna na udarce loptom; autonomija rada min. 2 sata   (PP2)</t>
  </si>
  <si>
    <t>Sos tipka za invalidski WC</t>
  </si>
  <si>
    <t>Kućni zvonac 230/3,5,8V</t>
  </si>
  <si>
    <t>Šuko priključnica dvostruka ugradna</t>
  </si>
  <si>
    <t>Spajanje zidnih termostata TO i TR uključivo sav spojni i montažni materijal - shemu spajanja osigurava isporučioc opreme</t>
  </si>
  <si>
    <t>Spajanje termostatskih glava u razdjelnicima grijanja RP uključivo sav spojni i montažni materijal - shemu spajanja osigurava isporučioc opreme</t>
  </si>
  <si>
    <t>Preklopnik za upravljanje žaluzijama 230V/6A</t>
  </si>
  <si>
    <t>Nosač hvataljke prilagođen sljemenom pokrovu krova  (A1)</t>
  </si>
  <si>
    <t>Nosač hvataljke prilagođen pokrovu krova   (A2)</t>
  </si>
  <si>
    <t>Glavni odvodi od FeZn trake 25x4 mm položeni u stupove   (GO)</t>
  </si>
  <si>
    <t>Zemljovodi od FeZn trake 25x4 mm položeni u temelje i čašice stupova   (g)</t>
  </si>
  <si>
    <t>Projekt broj:  GPE 25-07/16  "IPC inženjering" d.o.o.  Ivanec</t>
  </si>
  <si>
    <t>Razdjelnica RD1 u obliku samostojećeg metalnog plastificiranog ormara u prahotijesnoj izvedbi s vratima s bravom i ključem dimenzija 80x205x25 cm šxvxd sa pripremljenim uvodom kablova i uvodnicama s gornje strane opremljen sa:</t>
  </si>
  <si>
    <t xml:space="preserve"> - fid sklopka 16/0,03 A 4p</t>
  </si>
  <si>
    <t xml:space="preserve"> - sklopnik 16A 3p</t>
  </si>
  <si>
    <t xml:space="preserve"> - sklopnik 16A 1p</t>
  </si>
  <si>
    <t xml:space="preserve"> - regulator luxomata sa pripadnom foto sondom</t>
  </si>
  <si>
    <t xml:space="preserve"> - uvodnica za kabel 3x6 mm2</t>
  </si>
  <si>
    <t xml:space="preserve"> - uvodnica za kabel 4x1,5 mm2</t>
  </si>
  <si>
    <t>Razdjelnica RD2 u obliku ugradbenog plastificiranog metalnog ormara u prahotijesnoj izvedbi s vratima s bravom i ključem dimenzija 60x80x15 cm šxvxd sa pripremljenim uvodom kablova i uvodnicama s gornje strane opremljen sa:</t>
  </si>
  <si>
    <t xml:space="preserve"> - automatski osigurač 40 C 3p</t>
  </si>
  <si>
    <t>Razdjelnica RD3 u obliku ugradbenog plastificiranog metalnog ormara u prahotijesnoj izvedbi s vratima s bravom i ključem dimenzija 40x40x15 cm šxvxd sa pripremljenim uvodom kablova i uvodnicama s bočne strane opremljen sa:</t>
  </si>
  <si>
    <t>Razdjelnica UO u obliku ugradbenog plastificiranog metalnog ormara u prahotijesnoj izvedbi s vratima s bravom i ključem dimenzija 40x40x15 cm šxvxd sa pripremljenim uvodom kablova i uvodnicama s gornje strane opremljen sa:</t>
  </si>
  <si>
    <t xml:space="preserve"> - grebenasta sklopka 4G25-10-U 3p</t>
  </si>
  <si>
    <t xml:space="preserve"> - grebenasta sklopka 4G6-10-U 1p</t>
  </si>
  <si>
    <t xml:space="preserve"> - automatski osigurač 4A C 1p</t>
  </si>
  <si>
    <t xml:space="preserve"> - fid sklopka 40/0,03 4p</t>
  </si>
  <si>
    <t xml:space="preserve"> - transformator 230/24V; 300VA</t>
  </si>
  <si>
    <t xml:space="preserve"> - punovalni ispravljač 24V; 10A</t>
  </si>
  <si>
    <t xml:space="preserve"> - automatski osigurač 40A C 3p</t>
  </si>
  <si>
    <t>Razdjelnica Rgs u obliku nadgradbenog plastificiranog metalnog ormara u vodotijesnoj izvedbi s vratima s bravom i ključem dimenzija 30x30x15 cm šxvxd sa pripremljenim uvodom kablova i uvodnicama s donje strane opremljen sa:</t>
  </si>
  <si>
    <t>Razdjelnica Rkot u obliku nadgradbenog plastificiranog metalnog ormara u prahotijesnoj izvedbi s vratima s bravom i ključem dimenzija 40x60x20 cm šxvxd sa pripremljenim uvodom kablova i uvodnicama s gornje strane opremljen sa:</t>
  </si>
  <si>
    <t>Instalaciona cijev fi 30 mm</t>
  </si>
  <si>
    <t>Zidna konzola za kabelski kanal PK200 sa tiplima</t>
  </si>
  <si>
    <t>Zidna konzola za kabelski kanal PK100 sa tiplima</t>
  </si>
  <si>
    <t>PP00-Y 5x16 mm2   (SPMO-RD1)</t>
  </si>
  <si>
    <t>Kabel PP00-Y 5x6 mm2 (RD1-KEK)</t>
  </si>
  <si>
    <t xml:space="preserve">Kabel PP00-Y 5x4 mm2 </t>
  </si>
  <si>
    <t>Kabel PP 2x1,5 mm2 (foto sonde, 2x JPr)</t>
  </si>
  <si>
    <t xml:space="preserve">Kabel PP 2x2,5 mm2 </t>
  </si>
  <si>
    <t xml:space="preserve">Kabel IY(St)Y 4x2x0,8 mm2 </t>
  </si>
  <si>
    <t>Grijači kabel za žljeb 17W/m dužine 30m</t>
  </si>
  <si>
    <t>Spajanje zidnih ventilatora uključivo sav spojni i montažni materijal (ventilatore isporučuje monter sustava ventilacije)</t>
  </si>
  <si>
    <t>Spajanje kanalnih ventilatora i pripadnih regulatora uključivo sav spojni i montažni materijal (ventilatore i regulatore isporučuje monter sustava ventilacije)</t>
  </si>
  <si>
    <t>Spajanje pogona za pomicanje koša uključivo sav spojni i montažni materijal   (M) - shemu spajanja osigurava isporučioc opreme</t>
  </si>
  <si>
    <t>Spajanje klima komore uključivo sav spojni i montažni materijal - shemu spajanja osigurava isporučioc opreme  (RV1, RV2, RV3)</t>
  </si>
  <si>
    <t>Spajanje pogona brisoleja uključivo sav spojni i montažni materijal - shemu spajanja osigurava isporučioc opreme</t>
  </si>
  <si>
    <t>Tipski telekomunikacijski zdenac MZD-1 uključivo dobavu, transport, iskop, montažu, ugradnju zaštitnih cijevi, brtvljenje i zatrpavanje</t>
  </si>
  <si>
    <t>Tipski ugradni ITO ormarić sa 10 paričnom Krone regletom</t>
  </si>
  <si>
    <t>Sučelje prema vanjskoj telekomunikacijskoj mreži (router) ovisno o izabranom teleoperateru</t>
  </si>
  <si>
    <t>Mrežni djelitelj switch sa 16 kanala priključak RJ45</t>
  </si>
  <si>
    <t>Priključnica RJ45 cat. 6 ugradbena s kutijom</t>
  </si>
  <si>
    <t>Dvostruka priključnica RJ 45 cat. 6 ugradbena s kutijom</t>
  </si>
  <si>
    <t>Kabel Ti44 10x2x0,6mm2</t>
  </si>
  <si>
    <t>Telefonski djelitelj 1/3  (spliter)</t>
  </si>
  <si>
    <t>Zaštitna dwp cijev fi 50mm</t>
  </si>
  <si>
    <t>Iskop rova dubine 0,8m i širine 0,2m sa poravnavanjem dna rova</t>
  </si>
  <si>
    <t>Traka upozorenja</t>
  </si>
  <si>
    <t>SUSTAV AUTOMATSKE PLINODOJAVE:</t>
  </si>
  <si>
    <t>UKUPNO PLINODOJAVA:</t>
  </si>
  <si>
    <t>Automatska plinodojavna centrala tip kao AUSY-20 sa mogućnošću spajanja do dvije plinodojavne sonde</t>
  </si>
  <si>
    <t xml:space="preserve">Sonda za detekciju plina kao PDP-99 obavezno sa pripadajućim certifikatom za "Ex" prostore </t>
  </si>
  <si>
    <t>Alarmna jedinica sa svjetlosnim i zvučnim alarmom prilagođena plinodojavnoj centrali</t>
  </si>
  <si>
    <t>Akumulator 12V/12Ah</t>
  </si>
  <si>
    <t>Nosač plinodojavnog detektora dužine 3,5 m sa tiplima</t>
  </si>
  <si>
    <t>Vanjska sirena prilagođena plinodojavnoj centrali</t>
  </si>
  <si>
    <t>Spajanje, ispitivanje, puštanje u rad, obuka korisnika</t>
  </si>
  <si>
    <t>Nosač hvataljke prilagođen okapnom limu atike sa dva vijka za lim   (A)</t>
  </si>
  <si>
    <t>Samostojeća štapna hvataljka visine 1,5m  (Sh)</t>
  </si>
  <si>
    <t>Rastavni ugradni mjerni spoj sa kutijom i poklopcem</t>
  </si>
  <si>
    <t>Izvodi od FeZn trake 20x3 mm na metalna vrata, ograde, metalne okvire tribina, metalne ljestve, metalne okvire prozorskih stijena, KIP kutije, kućišta klima komore, plinski redukcijski ormarić</t>
  </si>
  <si>
    <t>Izvodi prema vanjskoj rasvjeti FeZn 25x4 mm, razdjelnici RD1</t>
  </si>
  <si>
    <t>UKUPNO:</t>
  </si>
  <si>
    <t>NAPOMENA:</t>
  </si>
  <si>
    <t>kom</t>
  </si>
  <si>
    <t>kompl</t>
  </si>
  <si>
    <t>OSTALA RASVJETNA TIJELA SU SPECIFICIRANA U KNJIZI 3</t>
  </si>
  <si>
    <t>Montaža svih ostalih rasvjetnih tijela SPECIFICIRANIH  U KNJIZI 3</t>
  </si>
  <si>
    <t>NAPOMENA</t>
  </si>
  <si>
    <t xml:space="preserve"> Stupovi moraju biti atestirani za osnovnu brzinu vjetra od 25m/s uz predočenje vrijedećih dokaza mehaničke otpornosti i stabilnost. Ispunjavati sve zahtjeve kvalitete materijala S235J2H prema HRN EN 10210 i S355J2 prema HRN EN 10025, završne obrade vruće cinčanje HRN EN ISO 1461:2001 i plastifikacija DIN EN ISO 12944 te zadovoljavati norme i propise HRN EN 40-1:2008; HRN EN 40-2:2008; HRN EN 40-5:2008 uz predoćenje vrijedećih certifikata. Stavkom obuhvatiti sav potrebni spojni i montažni materijal.                                                                   </t>
  </si>
  <si>
    <t xml:space="preserve">Stupovi moraju biti atestirani za osnovnu brzinu vjetra od 25m/s uz predočenje vrijedećih dokaza mehaničke otpornosti i stabilnost. Ispunjavati sve zahtjeve kvalitete materijala S235J2H prema HRN EN 10210 i S355J2 prema HRN EN 10025, završne obrade vruće cinčanje HRN EN ISO 1461:2001 i plastifikacija DIN EN ISO 12944 te zadovoljavati norme i propise HRN EN 40-1:2008; HRN EN 40-2:2008; HRN EN 40-5:2008 uz predoćenje vrijedećih certifikata. Stavkom obuhvatiti sav potrebni spojni i montažni materijal. </t>
  </si>
  <si>
    <t>PREDVIĐENO MJESTO ZA MOGUĆNOST UPISA ZA JEDNAKOVRIJEDAN  PROIZVOD UMJESTO PREDVIĐENOG :                                                          desni krajnji  stupac:  NAPOMENA</t>
  </si>
  <si>
    <t xml:space="preserve"> U svjetiljku je ugrađeno elektronsko napajanje(ECG) i pasivno hlađenje koje osigurava normalni rad LED modula na ambijentalnoj(vanjskoj) temeperaturi od -35°C do +40°C.  Kučište svjetiljke je izrađeno od tlačno lijevanog aluminija posebnog dizajna-glatkih linija(specijalni dizajn omogućuje samočišćenje svjetiljke) i poklopca od UV stabilnog polikarbonata(PC), bočne površine izložene vjetru 0.028m², dimenzije: 623x348x60mm. Svjetijka se isporučuje sa zakretnim prihvatom(mogućnost zakretanja u koracima od 135° do 5°) za montažu na krak promjera ø60mm. Ukupne težine kompletne svjetiljke 9,4kg. Završna obrada svjetiljke je UV stabilan plastifikat antracit matt boje, a RAL usklađen sa glavnim arhitektom. Kriterij jednakovrijednosti su sve tražene tehničke specifikacije i opisi navedeni u ovoj stavci.                                                           </t>
  </si>
  <si>
    <t>5. TROŠKOVNIK ELEKTROINSTALACIJA</t>
  </si>
  <si>
    <t>Dobava i montaža dekorativnog stupa javne rasvjete visine h=6000mm, tip 5MRSC-BIS-6/G_A/M  ili jednakovrijedno plastificiranog u boju svjetiljke, a RAL usklađen sa glavnim arhitektom. Stupovi se isporučuju u kompletu sa pripadajućim temeljnim vijcima, šablonom i  priključno razvodnom kutijom-razdjelnicom 4x4-16mm²/4x1,5-2,5mm² IP54 class II te rastalnim osiguračem 6A. Specifikacija, tehničko rješenje i dizajn stupa mora biti isti kao kod naznačenog tipa.</t>
  </si>
  <si>
    <t xml:space="preserve">Dobava i montaža dekorativnog stupa javne rasvjete visine h=8000mm, tip 5MRSC-BIS-8/G_A/M  ili jednakovrijedno plastificiranog u boju svjetiljke, a RAL usklađen sa glavnim arhitektom. Stupovi se isporučuju u kompletu sa pripadajućim temeljnim vijcima, šablonom i  priključno razvodnom kutijom-razdjelnicom 4x4-16mm²/4x1,5-2,5mm² IP54 class II te rastalnim osiguračem 6A. Specifikacija, tehničko rješenje i dizajn stupa mora biti isti kao kod naznačenog tipa. Stupovi moraju biti atestirani za osnovnu brzinu vjetra od 25m/s uz predočenje vrijedećih dokaza mehaničke otpornosti i stabilnost. Ispunjavati sve zahtjeve kvalitete materijala S235J2H prema HRN EN 10210 i S355J2 prema HRN EN 10025, završne obrade vruće cinčanje HRN EN ISO 1461:2001 i plastifikacija DIN EN ISO 12944 te zadovoljavati norme i propise HRN EN 40-1:2008; HRN EN 40-2:2008; HRN EN 40-5:2008 uz predoćenje vrijedećih certifikata. Stavkom obuhvatiti sav potrebni spojni i montažni materijal.        </t>
  </si>
  <si>
    <t xml:space="preserve">Dobava i montaža dekorativne LED svjetiljke tip OMS aMGN II M PMT LNS 490074 144 ECG G_A/M, ili jednakovrijedno ukupne snage 44W, sa specijalnom optikom definiranom projektom, svjetlosnog toka netto izlaznog 4900lm(Ta=25°C), deklariranog životnog vijeka  60.000 radnih sati uz 90% održivosti svjetlosnog toka, CRI 70Ra, CCT 4000K, LOR=100%, ULOR=0%, klase zaštite od vlage i prašine IP67, klase mehaničke otpornosti na udarce IK10, klase električne zaštite II i 5 godišnjom tvorničkom garancijom.  </t>
  </si>
  <si>
    <t xml:space="preserve">Dobava i montaža dekorativne LED svjetiljke tip OMS aMGN M PMT LNS 735074 159 ECG G_A/M, ili jednakovrijednoukupne snage 59W, sa specijalnom optikom definiranom projektom, svjetlosnog toka netto izlaznog 7350lm(Ta=25°C), deklariranog životnog vijeka 60.000 radnih sati uz 90% održivosti svjetlosnog toka, CRI 70Ra, CCT 4000K, LOR=100%, ULOR=0%, klase zaštite od vlage i prašine IP67, klase mehaničke otpornosti na udarce IK10, klase električne zaštite II i 5 godišnjom tvorničkom garancijom.                                                                                                                     U svjetiljku je ugrađeno elektronsko napajanje(ECG) i pasivno hlađenje koje osigurava normalni rad LED modula na ambijentalnoj(vanjskoj) temeperaturi od -35°C do +40°C.                                                      Kučište svjetiljke je izrađeno od tlačno lijevanog aluminija posebnog dizajna-glatkih linija(specijalni dizajn omogućuje samočišćenje svjetiljke) i poklopca od UV stabilnog polikarbonata(PC), bočne površine izložene vjetru 0.026m², dimenzije: 643x345x85mm. Svjetijka se isporučuje sa zakretnim prihvatom(mogućnost zakretanja u koracima od 135° do 5°) za montažu na krak promjera ø60mm. Ukupne težine kompletne svjetiljke 9,7kg. Završna obrada svjetiljke je UV stabilan plastifikat antracit matt boje, a RAL usklađen sa glavnim arhitektom. Kriterij jednakovrijednosti su sve tražene tehničke specifikacije i opisi navedeni u ovoj stavci.      </t>
  </si>
  <si>
    <t>Dobava i montaža dekorativnog nasadnog dvokraka za montažu svjetiljke tip 5MLKN-2*700/180 G_A/M  ili jednakovrijedno plastificiranog u boju svjetiljke, a RAL usklađen sa glavnim arhitektom. Specifikacija, tehničko rješenje i dizajn kraka mora biti isti kao kod naznačenog tipa. Krak mora biti atestirani za osnovnu brzinu vjetra od 25m/s uz predočenje vrijedećih dokaza mehaničke otpornosti i stabilnost te mora ispunjavati sve zahtjeve normi i propisa HRN EN ISO 1461:2001, HRN EN 10025-2:2007, EN 10219, DIN EN ISO 12 944 uz predočenje vrijedećih certifikata.  Stavkom obuhvatiti sav potrebni spojni i montažni materijal.</t>
  </si>
  <si>
    <t>Dobava i montaža dekorativnog nasadnog kraka za montažu svjetiljke tip 5MLKN-700 G_A/M  ili jednakovrijedno  plastificiranog u boju svjetiljke, a RAL usklađen sa glavnim arhitektom. Specifikacija, tehničko rješenje i dizajn kraka mora biti isti kao kod naznačenog tipa. Krak mora biti atestirani za osnovnu brzinu vjetra od 25m/s uz predočenje vrijedećih dokaza mehaničke otpornosti i stabilnost te mora ispunjavati sve zahtjeve normi i propisa HRN EN ISO 1461:2001, HRN EN 10025-2:2007, EN 10219, DIN EN ISO 12 944 uz predočenje vrijedećih certifikata.  Stavkom obuhvatiti sav potrebni spojni i montažni materijal.</t>
  </si>
  <si>
    <t xml:space="preserve"> - sklopka 3p s ugrađenim termičkim i magnetskim okidačem nazivne struje 100/r50; OI 230V tip KONČAR, Schneider  ili jednakovrijedno </t>
  </si>
  <si>
    <t>U stavkama 1-8 uključena i montaža</t>
  </si>
  <si>
    <t>Proizvodi koji su navedeni u Troškovniku smatraju se ponuđenima ako ponuditelj ne navede druge proizvode u za to predviđenom mjestu u Troškovniku. Naime, svi proizvodi koji su u Troškovniku opisani uz navođenje trgovačke marke/ oznake popraćeni su  formulacijom ''ili jednakovrijedan''. Gospodarskim subjektima je pored opisa proizvoda ostavljena mogućnost kod davanja ponude za upis jednakovrijednog proizvoda i proizvođača. Dokaz jednakovrijednosti dužan je ponuditelj dostaviti uz ponudu. Taj dokaz su tehničke specifikacije i tehnički listovi proizvođača i sl. Dokazi jednakovrijednosti nude se u svrhu ocjene da li  priloženi proizvodi imaju tražene karakteristike proizvoda.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</si>
</sst>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&quot;"/>
  </numFmts>
  <fonts count="7" x14ac:knownFonts="1"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7030A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7030A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0" xfId="0" applyFont="1" applyFill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/>
    <xf numFmtId="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4" fontId="1" fillId="0" borderId="4" xfId="0" applyNumberFormat="1" applyFont="1" applyBorder="1"/>
    <xf numFmtId="164" fontId="1" fillId="0" borderId="4" xfId="0" applyNumberFormat="1" applyFont="1" applyBorder="1"/>
    <xf numFmtId="0" fontId="1" fillId="0" borderId="6" xfId="0" applyFont="1" applyBorder="1" applyAlignment="1">
      <alignment vertical="top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/>
    <xf numFmtId="4" fontId="1" fillId="0" borderId="0" xfId="0" applyNumberFormat="1" applyFont="1"/>
    <xf numFmtId="164" fontId="1" fillId="0" borderId="3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1" fillId="0" borderId="5" xfId="0" applyNumberFormat="1" applyFont="1" applyBorder="1"/>
    <xf numFmtId="164" fontId="1" fillId="0" borderId="8" xfId="0" applyNumberFormat="1" applyFont="1" applyBorder="1"/>
    <xf numFmtId="0" fontId="1" fillId="0" borderId="4" xfId="0" applyFont="1" applyFill="1" applyBorder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/>
    <xf numFmtId="4" fontId="1" fillId="2" borderId="4" xfId="0" applyNumberFormat="1" applyFont="1" applyFill="1" applyBorder="1"/>
    <xf numFmtId="164" fontId="1" fillId="2" borderId="4" xfId="0" applyNumberFormat="1" applyFont="1" applyFill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vertical="top"/>
    </xf>
    <xf numFmtId="0" fontId="3" fillId="0" borderId="4" xfId="0" applyFont="1" applyBorder="1"/>
    <xf numFmtId="164" fontId="3" fillId="0" borderId="4" xfId="0" applyNumberFormat="1" applyFont="1" applyBorder="1"/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top"/>
    </xf>
    <xf numFmtId="164" fontId="1" fillId="0" borderId="4" xfId="0" applyNumberFormat="1" applyFont="1" applyFill="1" applyBorder="1"/>
    <xf numFmtId="4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4" fontId="1" fillId="0" borderId="4" xfId="0" applyNumberFormat="1" applyFont="1" applyBorder="1" applyAlignment="1" applyProtection="1">
      <alignment wrapText="1"/>
      <protection locked="0"/>
    </xf>
    <xf numFmtId="4" fontId="3" fillId="0" borderId="4" xfId="0" applyNumberFormat="1" applyFont="1" applyBorder="1" applyAlignment="1" applyProtection="1">
      <alignment wrapText="1"/>
      <protection locked="0"/>
    </xf>
    <xf numFmtId="4" fontId="1" fillId="2" borderId="4" xfId="0" applyNumberFormat="1" applyFont="1" applyFill="1" applyBorder="1" applyAlignment="1" applyProtection="1">
      <alignment wrapText="1"/>
      <protection locked="0"/>
    </xf>
    <xf numFmtId="4" fontId="3" fillId="0" borderId="4" xfId="0" applyNumberFormat="1" applyFont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3" fillId="0" borderId="4" xfId="0" applyNumberFormat="1" applyFont="1" applyBorder="1" applyAlignment="1" applyProtection="1">
      <alignment vertical="center" wrapText="1"/>
      <protection locked="0"/>
    </xf>
    <xf numFmtId="4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2">
    <cellStyle name="Normal 4" xfId="1"/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abSelected="1" showWhiteSpace="0" view="pageLayout" topLeftCell="A304" zoomScale="130" zoomScaleNormal="100" zoomScaleSheetLayoutView="90" zoomScalePageLayoutView="130" workbookViewId="0">
      <selection activeCell="G309" sqref="G309"/>
    </sheetView>
  </sheetViews>
  <sheetFormatPr defaultRowHeight="12" x14ac:dyDescent="0.2"/>
  <cols>
    <col min="1" max="1" width="6.28515625" style="2" customWidth="1"/>
    <col min="2" max="2" width="66.5703125" style="2" customWidth="1"/>
    <col min="3" max="3" width="8" style="1" customWidth="1"/>
    <col min="4" max="4" width="7.42578125" style="1" customWidth="1"/>
    <col min="5" max="5" width="9.5703125" style="24" customWidth="1"/>
    <col min="6" max="6" width="12.5703125" style="3" customWidth="1"/>
    <col min="7" max="7" width="10.5703125" style="78" customWidth="1"/>
    <col min="8" max="16384" width="9.140625" style="1"/>
  </cols>
  <sheetData>
    <row r="1" spans="1:8" ht="47.25" customHeight="1" x14ac:dyDescent="0.2">
      <c r="A1" s="83" t="s">
        <v>242</v>
      </c>
      <c r="B1" s="83"/>
      <c r="C1" s="83"/>
      <c r="D1" s="83"/>
      <c r="E1" s="83"/>
      <c r="F1" s="83"/>
    </row>
    <row r="2" spans="1:8" x14ac:dyDescent="0.2">
      <c r="A2" s="19" t="s">
        <v>170</v>
      </c>
      <c r="B2" s="19"/>
      <c r="C2" s="33"/>
      <c r="D2" s="33"/>
      <c r="E2" s="34"/>
      <c r="F2" s="22"/>
      <c r="G2" s="79"/>
      <c r="H2" s="20"/>
    </row>
    <row r="3" spans="1:8" x14ac:dyDescent="0.2">
      <c r="A3" s="19" t="s">
        <v>109</v>
      </c>
      <c r="B3" s="19"/>
      <c r="C3" s="33"/>
      <c r="D3" s="33"/>
      <c r="E3" s="34"/>
      <c r="F3" s="22"/>
      <c r="G3" s="79"/>
      <c r="H3" s="20"/>
    </row>
    <row r="4" spans="1:8" x14ac:dyDescent="0.2">
      <c r="A4" s="35"/>
      <c r="B4" s="36"/>
      <c r="C4" s="37"/>
      <c r="D4" s="37"/>
      <c r="E4" s="38"/>
      <c r="F4" s="22"/>
      <c r="G4" s="79"/>
      <c r="H4" s="20"/>
    </row>
    <row r="5" spans="1:8" ht="30.75" customHeight="1" x14ac:dyDescent="0.2">
      <c r="A5" s="87" t="s">
        <v>0</v>
      </c>
      <c r="B5" s="87"/>
      <c r="C5" s="87"/>
      <c r="D5" s="87"/>
      <c r="E5" s="87"/>
      <c r="F5" s="87"/>
      <c r="G5" s="79"/>
      <c r="H5" s="20"/>
    </row>
    <row r="6" spans="1:8" x14ac:dyDescent="0.2">
      <c r="A6" s="88" t="s">
        <v>1</v>
      </c>
      <c r="B6" s="88"/>
      <c r="C6" s="88"/>
      <c r="D6" s="88"/>
      <c r="E6" s="88"/>
      <c r="F6" s="88"/>
      <c r="G6" s="79"/>
      <c r="H6" s="20"/>
    </row>
    <row r="7" spans="1:8" ht="15" customHeight="1" x14ac:dyDescent="0.2">
      <c r="A7" s="86" t="s">
        <v>2</v>
      </c>
      <c r="B7" s="86"/>
      <c r="C7" s="86"/>
      <c r="D7" s="86"/>
      <c r="E7" s="86"/>
      <c r="F7" s="22"/>
      <c r="G7" s="79"/>
      <c r="H7" s="20"/>
    </row>
    <row r="8" spans="1:8" ht="17.25" customHeight="1" x14ac:dyDescent="0.2">
      <c r="A8" s="84" t="s">
        <v>110</v>
      </c>
      <c r="B8" s="85"/>
      <c r="C8" s="85"/>
      <c r="D8" s="85"/>
      <c r="E8" s="85"/>
      <c r="F8" s="85"/>
      <c r="G8" s="79"/>
      <c r="H8" s="20"/>
    </row>
    <row r="9" spans="1:8" x14ac:dyDescent="0.2">
      <c r="A9" s="35"/>
      <c r="B9" s="35"/>
      <c r="C9" s="39"/>
      <c r="D9" s="39"/>
      <c r="E9" s="40"/>
      <c r="F9" s="22"/>
    </row>
    <row r="10" spans="1:8" ht="24" x14ac:dyDescent="0.2">
      <c r="A10" s="44" t="s">
        <v>3</v>
      </c>
      <c r="B10" s="44" t="s">
        <v>4</v>
      </c>
      <c r="C10" s="45" t="s">
        <v>5</v>
      </c>
      <c r="D10" s="45" t="s">
        <v>6</v>
      </c>
      <c r="E10" s="46" t="s">
        <v>7</v>
      </c>
      <c r="F10" s="47" t="s">
        <v>8</v>
      </c>
      <c r="G10" s="77" t="s">
        <v>237</v>
      </c>
    </row>
    <row r="11" spans="1:8" x14ac:dyDescent="0.2">
      <c r="A11" s="10"/>
      <c r="B11" s="10"/>
      <c r="C11" s="11"/>
      <c r="D11" s="11"/>
      <c r="E11" s="14"/>
      <c r="F11" s="15"/>
      <c r="G11" s="69"/>
    </row>
    <row r="12" spans="1:8" s="4" customFormat="1" x14ac:dyDescent="0.2">
      <c r="A12" s="48" t="s">
        <v>9</v>
      </c>
      <c r="B12" s="48" t="s">
        <v>111</v>
      </c>
      <c r="C12" s="49"/>
      <c r="D12" s="49"/>
      <c r="E12" s="50"/>
      <c r="F12" s="51"/>
      <c r="G12" s="77"/>
    </row>
    <row r="13" spans="1:8" x14ac:dyDescent="0.2">
      <c r="A13" s="10" t="s">
        <v>10</v>
      </c>
      <c r="B13" s="32" t="s">
        <v>112</v>
      </c>
      <c r="C13" s="11" t="s">
        <v>11</v>
      </c>
      <c r="D13" s="11">
        <v>250</v>
      </c>
      <c r="E13" s="68"/>
      <c r="F13" s="15">
        <f>D13*E13</f>
        <v>0</v>
      </c>
      <c r="G13" s="69"/>
    </row>
    <row r="14" spans="1:8" x14ac:dyDescent="0.2">
      <c r="A14" s="10" t="s">
        <v>12</v>
      </c>
      <c r="B14" s="32" t="s">
        <v>121</v>
      </c>
      <c r="C14" s="11" t="s">
        <v>11</v>
      </c>
      <c r="D14" s="11">
        <v>240</v>
      </c>
      <c r="E14" s="68"/>
      <c r="F14" s="15">
        <f t="shared" ref="F14:F32" si="0">D14*E14</f>
        <v>0</v>
      </c>
      <c r="G14" s="69"/>
    </row>
    <row r="15" spans="1:8" x14ac:dyDescent="0.2">
      <c r="A15" s="10" t="s">
        <v>13</v>
      </c>
      <c r="B15" s="32" t="s">
        <v>122</v>
      </c>
      <c r="C15" s="11" t="s">
        <v>15</v>
      </c>
      <c r="D15" s="11">
        <v>12</v>
      </c>
      <c r="E15" s="68"/>
      <c r="F15" s="15">
        <f t="shared" si="0"/>
        <v>0</v>
      </c>
      <c r="G15" s="69"/>
    </row>
    <row r="16" spans="1:8" x14ac:dyDescent="0.2">
      <c r="A16" s="10" t="s">
        <v>14</v>
      </c>
      <c r="B16" s="32" t="s">
        <v>124</v>
      </c>
      <c r="C16" s="11" t="s">
        <v>123</v>
      </c>
      <c r="D16" s="11">
        <v>13</v>
      </c>
      <c r="E16" s="68"/>
      <c r="F16" s="15">
        <f t="shared" si="0"/>
        <v>0</v>
      </c>
      <c r="G16" s="69"/>
    </row>
    <row r="17" spans="1:7" ht="30.75" customHeight="1" x14ac:dyDescent="0.2">
      <c r="A17" s="10" t="s">
        <v>16</v>
      </c>
      <c r="B17" s="32" t="s">
        <v>102</v>
      </c>
      <c r="C17" s="11" t="s">
        <v>11</v>
      </c>
      <c r="D17" s="11">
        <v>230</v>
      </c>
      <c r="E17" s="68"/>
      <c r="F17" s="15">
        <f t="shared" si="0"/>
        <v>0</v>
      </c>
      <c r="G17" s="69"/>
    </row>
    <row r="18" spans="1:7" x14ac:dyDescent="0.2">
      <c r="A18" s="10" t="s">
        <v>17</v>
      </c>
      <c r="B18" s="32" t="s">
        <v>94</v>
      </c>
      <c r="C18" s="11" t="s">
        <v>23</v>
      </c>
      <c r="D18" s="11">
        <v>1</v>
      </c>
      <c r="E18" s="68"/>
      <c r="F18" s="15">
        <f t="shared" si="0"/>
        <v>0</v>
      </c>
      <c r="G18" s="69"/>
    </row>
    <row r="19" spans="1:7" x14ac:dyDescent="0.2">
      <c r="A19" s="10" t="s">
        <v>18</v>
      </c>
      <c r="B19" s="10" t="s">
        <v>113</v>
      </c>
      <c r="C19" s="11" t="s">
        <v>11</v>
      </c>
      <c r="D19" s="11">
        <v>240</v>
      </c>
      <c r="E19" s="68"/>
      <c r="F19" s="15">
        <f t="shared" si="0"/>
        <v>0</v>
      </c>
      <c r="G19" s="69"/>
    </row>
    <row r="20" spans="1:7" x14ac:dyDescent="0.2">
      <c r="A20" s="10" t="s">
        <v>19</v>
      </c>
      <c r="B20" s="10" t="s">
        <v>114</v>
      </c>
      <c r="C20" s="11" t="s">
        <v>11</v>
      </c>
      <c r="D20" s="11">
        <v>230</v>
      </c>
      <c r="E20" s="68"/>
      <c r="F20" s="15">
        <f t="shared" si="0"/>
        <v>0</v>
      </c>
      <c r="G20" s="69"/>
    </row>
    <row r="21" spans="1:7" ht="36" x14ac:dyDescent="0.2">
      <c r="A21" s="10" t="s">
        <v>21</v>
      </c>
      <c r="B21" s="32" t="s">
        <v>143</v>
      </c>
      <c r="C21" s="11" t="s">
        <v>23</v>
      </c>
      <c r="D21" s="11">
        <v>14</v>
      </c>
      <c r="E21" s="68"/>
      <c r="F21" s="15">
        <f>D21*E21</f>
        <v>0</v>
      </c>
      <c r="G21" s="69"/>
    </row>
    <row r="22" spans="1:7" ht="84" x14ac:dyDescent="0.2">
      <c r="A22" s="10" t="s">
        <v>22</v>
      </c>
      <c r="B22" s="32" t="s">
        <v>243</v>
      </c>
      <c r="C22" s="11"/>
      <c r="D22" s="11"/>
      <c r="E22" s="69"/>
      <c r="F22" s="11"/>
      <c r="G22" s="69"/>
    </row>
    <row r="23" spans="1:7" ht="84" x14ac:dyDescent="0.2">
      <c r="A23" s="11"/>
      <c r="B23" s="32" t="s">
        <v>238</v>
      </c>
      <c r="C23" s="11" t="s">
        <v>15</v>
      </c>
      <c r="D23" s="11">
        <v>7</v>
      </c>
      <c r="E23" s="68"/>
      <c r="F23" s="15">
        <f t="shared" si="0"/>
        <v>0</v>
      </c>
      <c r="G23" s="69"/>
    </row>
    <row r="24" spans="1:7" ht="156" x14ac:dyDescent="0.2">
      <c r="A24" s="10" t="s">
        <v>24</v>
      </c>
      <c r="B24" s="32" t="s">
        <v>244</v>
      </c>
      <c r="C24" s="11" t="s">
        <v>15</v>
      </c>
      <c r="D24" s="11">
        <v>7</v>
      </c>
      <c r="E24" s="68"/>
      <c r="F24" s="15">
        <f t="shared" si="0"/>
        <v>0</v>
      </c>
      <c r="G24" s="69"/>
    </row>
    <row r="25" spans="1:7" ht="84" x14ac:dyDescent="0.2">
      <c r="A25" s="10"/>
      <c r="B25" s="32" t="s">
        <v>239</v>
      </c>
      <c r="C25" s="11"/>
      <c r="D25" s="11"/>
      <c r="E25" s="68"/>
      <c r="F25" s="15"/>
      <c r="G25" s="69"/>
    </row>
    <row r="26" spans="1:7" ht="96" x14ac:dyDescent="0.2">
      <c r="A26" s="10" t="s">
        <v>25</v>
      </c>
      <c r="B26" s="32" t="s">
        <v>248</v>
      </c>
      <c r="C26" s="11" t="s">
        <v>15</v>
      </c>
      <c r="D26" s="11">
        <v>6</v>
      </c>
      <c r="E26" s="68"/>
      <c r="F26" s="15">
        <f t="shared" si="0"/>
        <v>0</v>
      </c>
      <c r="G26" s="69"/>
    </row>
    <row r="27" spans="1:7" ht="96" x14ac:dyDescent="0.2">
      <c r="A27" s="10" t="s">
        <v>27</v>
      </c>
      <c r="B27" s="32" t="s">
        <v>247</v>
      </c>
      <c r="C27" s="11" t="s">
        <v>15</v>
      </c>
      <c r="D27" s="11">
        <v>8</v>
      </c>
      <c r="E27" s="68"/>
      <c r="F27" s="15">
        <f>D27*E27</f>
        <v>0</v>
      </c>
      <c r="G27" s="69"/>
    </row>
    <row r="28" spans="1:7" ht="84" x14ac:dyDescent="0.2">
      <c r="A28" s="10" t="s">
        <v>28</v>
      </c>
      <c r="B28" s="32" t="s">
        <v>245</v>
      </c>
      <c r="C28" s="11"/>
      <c r="D28" s="11"/>
      <c r="E28" s="68"/>
      <c r="F28" s="15"/>
      <c r="G28" s="69"/>
    </row>
    <row r="29" spans="1:7" ht="132" x14ac:dyDescent="0.2">
      <c r="A29" s="11"/>
      <c r="B29" s="32" t="s">
        <v>241</v>
      </c>
      <c r="C29" s="11" t="s">
        <v>15</v>
      </c>
      <c r="D29" s="11">
        <v>8</v>
      </c>
      <c r="E29" s="68"/>
      <c r="F29" s="15">
        <f t="shared" si="0"/>
        <v>0</v>
      </c>
      <c r="G29" s="69"/>
    </row>
    <row r="30" spans="1:7" ht="204.75" customHeight="1" x14ac:dyDescent="0.2">
      <c r="A30" s="10" t="s">
        <v>29</v>
      </c>
      <c r="B30" s="32" t="s">
        <v>246</v>
      </c>
      <c r="C30" s="11" t="s">
        <v>15</v>
      </c>
      <c r="D30" s="11">
        <v>7</v>
      </c>
      <c r="E30" s="68"/>
      <c r="F30" s="15">
        <f t="shared" si="0"/>
        <v>0</v>
      </c>
      <c r="G30" s="69"/>
    </row>
    <row r="31" spans="1:7" x14ac:dyDescent="0.2">
      <c r="A31" s="10" t="s">
        <v>30</v>
      </c>
      <c r="B31" s="10" t="s">
        <v>84</v>
      </c>
      <c r="C31" s="11" t="s">
        <v>20</v>
      </c>
      <c r="D31" s="11">
        <v>1</v>
      </c>
      <c r="E31" s="68"/>
      <c r="F31" s="15">
        <f t="shared" si="0"/>
        <v>0</v>
      </c>
      <c r="G31" s="69"/>
    </row>
    <row r="32" spans="1:7" x14ac:dyDescent="0.2">
      <c r="A32" s="10" t="s">
        <v>31</v>
      </c>
      <c r="B32" s="32" t="s">
        <v>115</v>
      </c>
      <c r="C32" s="11" t="s">
        <v>15</v>
      </c>
      <c r="D32" s="11">
        <v>13</v>
      </c>
      <c r="E32" s="68"/>
      <c r="F32" s="15">
        <f t="shared" si="0"/>
        <v>0</v>
      </c>
      <c r="G32" s="69"/>
    </row>
    <row r="33" spans="1:7" x14ac:dyDescent="0.2">
      <c r="A33" s="32"/>
      <c r="B33" s="32"/>
      <c r="C33" s="31"/>
      <c r="D33" s="31"/>
      <c r="E33" s="70"/>
      <c r="F33" s="13"/>
      <c r="G33" s="69"/>
    </row>
    <row r="34" spans="1:7" x14ac:dyDescent="0.2">
      <c r="A34" s="32"/>
      <c r="B34" s="52" t="s">
        <v>116</v>
      </c>
      <c r="C34" s="53"/>
      <c r="D34" s="53"/>
      <c r="E34" s="71"/>
      <c r="F34" s="55">
        <f>SUM(F13:F33)</f>
        <v>0</v>
      </c>
      <c r="G34" s="69"/>
    </row>
    <row r="35" spans="1:7" s="4" customFormat="1" x14ac:dyDescent="0.2">
      <c r="A35" s="56" t="s">
        <v>26</v>
      </c>
      <c r="B35" s="56" t="s">
        <v>34</v>
      </c>
      <c r="C35" s="57"/>
      <c r="D35" s="57"/>
      <c r="E35" s="72"/>
      <c r="F35" s="58"/>
      <c r="G35" s="77"/>
    </row>
    <row r="36" spans="1:7" ht="36" x14ac:dyDescent="0.2">
      <c r="A36" s="32" t="s">
        <v>10</v>
      </c>
      <c r="B36" s="32" t="s">
        <v>171</v>
      </c>
      <c r="C36" s="31"/>
      <c r="D36" s="31"/>
      <c r="E36" s="70"/>
      <c r="F36" s="13"/>
      <c r="G36" s="69"/>
    </row>
    <row r="37" spans="1:7" x14ac:dyDescent="0.2">
      <c r="A37" s="32"/>
      <c r="B37" s="32" t="s">
        <v>144</v>
      </c>
      <c r="C37" s="31" t="s">
        <v>15</v>
      </c>
      <c r="D37" s="31">
        <v>1</v>
      </c>
      <c r="E37" s="70"/>
      <c r="F37" s="13"/>
      <c r="G37" s="69"/>
    </row>
    <row r="38" spans="1:7" ht="24" x14ac:dyDescent="0.2">
      <c r="A38" s="32"/>
      <c r="B38" s="32" t="s">
        <v>249</v>
      </c>
      <c r="C38" s="31" t="s">
        <v>15</v>
      </c>
      <c r="D38" s="31">
        <v>1</v>
      </c>
      <c r="E38" s="70"/>
      <c r="F38" s="13"/>
      <c r="G38" s="69"/>
    </row>
    <row r="39" spans="1:7" x14ac:dyDescent="0.2">
      <c r="A39" s="32"/>
      <c r="B39" s="32" t="s">
        <v>35</v>
      </c>
      <c r="C39" s="31" t="s">
        <v>15</v>
      </c>
      <c r="D39" s="31">
        <v>1</v>
      </c>
      <c r="E39" s="70"/>
      <c r="F39" s="13"/>
      <c r="G39" s="69"/>
    </row>
    <row r="40" spans="1:7" ht="16.5" customHeight="1" x14ac:dyDescent="0.2">
      <c r="A40" s="32"/>
      <c r="B40" s="32" t="s">
        <v>145</v>
      </c>
      <c r="C40" s="31" t="s">
        <v>15</v>
      </c>
      <c r="D40" s="31">
        <v>3</v>
      </c>
      <c r="E40" s="70"/>
      <c r="F40" s="13"/>
      <c r="G40" s="69"/>
    </row>
    <row r="41" spans="1:7" ht="15" customHeight="1" x14ac:dyDescent="0.2">
      <c r="A41" s="32"/>
      <c r="B41" s="32" t="s">
        <v>85</v>
      </c>
      <c r="C41" s="31" t="s">
        <v>15</v>
      </c>
      <c r="D41" s="31">
        <v>2</v>
      </c>
      <c r="E41" s="70"/>
      <c r="F41" s="13"/>
      <c r="G41" s="69"/>
    </row>
    <row r="42" spans="1:7" ht="15" customHeight="1" x14ac:dyDescent="0.2">
      <c r="A42" s="32"/>
      <c r="B42" s="32" t="s">
        <v>118</v>
      </c>
      <c r="C42" s="31" t="s">
        <v>15</v>
      </c>
      <c r="D42" s="31">
        <v>1</v>
      </c>
      <c r="E42" s="70"/>
      <c r="F42" s="13"/>
      <c r="G42" s="69"/>
    </row>
    <row r="43" spans="1:7" x14ac:dyDescent="0.2">
      <c r="A43" s="32"/>
      <c r="B43" s="32" t="s">
        <v>95</v>
      </c>
      <c r="C43" s="31" t="s">
        <v>15</v>
      </c>
      <c r="D43" s="31">
        <v>2</v>
      </c>
      <c r="E43" s="70"/>
      <c r="F43" s="13"/>
      <c r="G43" s="69"/>
    </row>
    <row r="44" spans="1:7" x14ac:dyDescent="0.2">
      <c r="A44" s="32"/>
      <c r="B44" s="32" t="s">
        <v>117</v>
      </c>
      <c r="C44" s="31" t="s">
        <v>15</v>
      </c>
      <c r="D44" s="31">
        <v>1</v>
      </c>
      <c r="E44" s="70"/>
      <c r="F44" s="13"/>
      <c r="G44" s="69"/>
    </row>
    <row r="45" spans="1:7" x14ac:dyDescent="0.2">
      <c r="A45" s="32"/>
      <c r="B45" s="32" t="s">
        <v>48</v>
      </c>
      <c r="C45" s="31" t="s">
        <v>15</v>
      </c>
      <c r="D45" s="31">
        <v>4</v>
      </c>
      <c r="E45" s="70"/>
      <c r="F45" s="13"/>
      <c r="G45" s="69"/>
    </row>
    <row r="46" spans="1:7" x14ac:dyDescent="0.2">
      <c r="A46" s="32"/>
      <c r="B46" s="32" t="s">
        <v>36</v>
      </c>
      <c r="C46" s="31" t="s">
        <v>15</v>
      </c>
      <c r="D46" s="31">
        <v>31</v>
      </c>
      <c r="E46" s="70"/>
      <c r="F46" s="13"/>
      <c r="G46" s="69"/>
    </row>
    <row r="47" spans="1:7" x14ac:dyDescent="0.2">
      <c r="A47" s="32"/>
      <c r="B47" s="32" t="s">
        <v>37</v>
      </c>
      <c r="C47" s="31" t="s">
        <v>15</v>
      </c>
      <c r="D47" s="31">
        <v>30</v>
      </c>
      <c r="E47" s="70"/>
      <c r="F47" s="13"/>
      <c r="G47" s="69"/>
    </row>
    <row r="48" spans="1:7" x14ac:dyDescent="0.2">
      <c r="A48" s="32"/>
      <c r="B48" s="32" t="s">
        <v>38</v>
      </c>
      <c r="C48" s="31" t="s">
        <v>15</v>
      </c>
      <c r="D48" s="31">
        <v>3</v>
      </c>
      <c r="E48" s="70"/>
      <c r="F48" s="13"/>
      <c r="G48" s="69"/>
    </row>
    <row r="49" spans="1:7" x14ac:dyDescent="0.2">
      <c r="A49" s="32"/>
      <c r="B49" s="32" t="s">
        <v>39</v>
      </c>
      <c r="C49" s="31" t="s">
        <v>15</v>
      </c>
      <c r="D49" s="31">
        <v>1</v>
      </c>
      <c r="E49" s="70"/>
      <c r="F49" s="13"/>
      <c r="G49" s="69"/>
    </row>
    <row r="50" spans="1:7" x14ac:dyDescent="0.2">
      <c r="A50" s="32"/>
      <c r="B50" s="32" t="s">
        <v>119</v>
      </c>
      <c r="C50" s="31" t="s">
        <v>15</v>
      </c>
      <c r="D50" s="31">
        <v>1</v>
      </c>
      <c r="E50" s="70"/>
      <c r="F50" s="13"/>
      <c r="G50" s="69"/>
    </row>
    <row r="51" spans="1:7" x14ac:dyDescent="0.2">
      <c r="A51" s="32"/>
      <c r="B51" s="32" t="s">
        <v>86</v>
      </c>
      <c r="C51" s="31" t="s">
        <v>15</v>
      </c>
      <c r="D51" s="31">
        <v>2</v>
      </c>
      <c r="E51" s="70"/>
      <c r="F51" s="13"/>
      <c r="G51" s="69"/>
    </row>
    <row r="52" spans="1:7" x14ac:dyDescent="0.2">
      <c r="A52" s="32"/>
      <c r="B52" s="32" t="s">
        <v>96</v>
      </c>
      <c r="C52" s="31" t="s">
        <v>15</v>
      </c>
      <c r="D52" s="31">
        <v>2</v>
      </c>
      <c r="E52" s="70"/>
      <c r="F52" s="13"/>
      <c r="G52" s="69"/>
    </row>
    <row r="53" spans="1:7" x14ac:dyDescent="0.2">
      <c r="A53" s="32"/>
      <c r="B53" s="32" t="s">
        <v>172</v>
      </c>
      <c r="C53" s="31" t="s">
        <v>15</v>
      </c>
      <c r="D53" s="31">
        <v>2</v>
      </c>
      <c r="E53" s="70"/>
      <c r="F53" s="13"/>
      <c r="G53" s="69"/>
    </row>
    <row r="54" spans="1:7" x14ac:dyDescent="0.2">
      <c r="A54" s="32"/>
      <c r="B54" s="32" t="s">
        <v>146</v>
      </c>
      <c r="C54" s="31" t="s">
        <v>15</v>
      </c>
      <c r="D54" s="31">
        <v>4</v>
      </c>
      <c r="E54" s="70"/>
      <c r="F54" s="13"/>
      <c r="G54" s="69"/>
    </row>
    <row r="55" spans="1:7" x14ac:dyDescent="0.2">
      <c r="A55" s="32"/>
      <c r="B55" s="32" t="s">
        <v>173</v>
      </c>
      <c r="C55" s="31" t="s">
        <v>15</v>
      </c>
      <c r="D55" s="31">
        <v>1</v>
      </c>
      <c r="E55" s="70"/>
      <c r="F55" s="13"/>
      <c r="G55" s="69"/>
    </row>
    <row r="56" spans="1:7" x14ac:dyDescent="0.2">
      <c r="A56" s="32"/>
      <c r="B56" s="32" t="s">
        <v>151</v>
      </c>
      <c r="C56" s="31" t="s">
        <v>15</v>
      </c>
      <c r="D56" s="31">
        <v>1</v>
      </c>
      <c r="E56" s="70"/>
      <c r="F56" s="13"/>
      <c r="G56" s="69"/>
    </row>
    <row r="57" spans="1:7" x14ac:dyDescent="0.2">
      <c r="A57" s="32"/>
      <c r="B57" s="32" t="s">
        <v>174</v>
      </c>
      <c r="C57" s="31" t="s">
        <v>15</v>
      </c>
      <c r="D57" s="31">
        <v>4</v>
      </c>
      <c r="E57" s="70"/>
      <c r="F57" s="13"/>
      <c r="G57" s="69"/>
    </row>
    <row r="58" spans="1:7" x14ac:dyDescent="0.2">
      <c r="A58" s="32"/>
      <c r="B58" s="32" t="s">
        <v>149</v>
      </c>
      <c r="C58" s="31" t="s">
        <v>15</v>
      </c>
      <c r="D58" s="31">
        <v>3</v>
      </c>
      <c r="E58" s="70"/>
      <c r="F58" s="13"/>
      <c r="G58" s="69"/>
    </row>
    <row r="59" spans="1:7" x14ac:dyDescent="0.2">
      <c r="A59" s="32"/>
      <c r="B59" s="32" t="s">
        <v>148</v>
      </c>
      <c r="C59" s="31" t="s">
        <v>15</v>
      </c>
      <c r="D59" s="31">
        <v>1</v>
      </c>
      <c r="E59" s="70"/>
      <c r="F59" s="13"/>
      <c r="G59" s="69"/>
    </row>
    <row r="60" spans="1:7" x14ac:dyDescent="0.2">
      <c r="A60" s="32"/>
      <c r="B60" s="32" t="s">
        <v>175</v>
      </c>
      <c r="C60" s="31" t="s">
        <v>15</v>
      </c>
      <c r="D60" s="31">
        <v>1</v>
      </c>
      <c r="E60" s="70"/>
      <c r="F60" s="13"/>
      <c r="G60" s="69"/>
    </row>
    <row r="61" spans="1:7" x14ac:dyDescent="0.2">
      <c r="A61" s="10"/>
      <c r="B61" s="10" t="s">
        <v>87</v>
      </c>
      <c r="C61" s="11" t="s">
        <v>15</v>
      </c>
      <c r="D61" s="11">
        <v>1</v>
      </c>
      <c r="E61" s="68"/>
      <c r="F61" s="15"/>
      <c r="G61" s="69"/>
    </row>
    <row r="62" spans="1:7" x14ac:dyDescent="0.2">
      <c r="A62" s="10"/>
      <c r="B62" s="10" t="s">
        <v>176</v>
      </c>
      <c r="C62" s="11" t="s">
        <v>15</v>
      </c>
      <c r="D62" s="11">
        <v>1</v>
      </c>
      <c r="E62" s="68"/>
      <c r="F62" s="15"/>
      <c r="G62" s="69"/>
    </row>
    <row r="63" spans="1:7" x14ac:dyDescent="0.2">
      <c r="A63" s="10"/>
      <c r="B63" s="10" t="s">
        <v>97</v>
      </c>
      <c r="C63" s="11" t="s">
        <v>15</v>
      </c>
      <c r="D63" s="11">
        <v>1</v>
      </c>
      <c r="E63" s="68"/>
      <c r="F63" s="15"/>
      <c r="G63" s="69"/>
    </row>
    <row r="64" spans="1:7" x14ac:dyDescent="0.2">
      <c r="A64" s="10"/>
      <c r="B64" s="10" t="s">
        <v>177</v>
      </c>
      <c r="C64" s="11" t="s">
        <v>15</v>
      </c>
      <c r="D64" s="11">
        <v>4</v>
      </c>
      <c r="E64" s="68"/>
      <c r="F64" s="15"/>
      <c r="G64" s="69"/>
    </row>
    <row r="65" spans="1:7" x14ac:dyDescent="0.2">
      <c r="A65" s="10"/>
      <c r="B65" s="10" t="s">
        <v>40</v>
      </c>
      <c r="C65" s="11" t="s">
        <v>15</v>
      </c>
      <c r="D65" s="11">
        <v>33</v>
      </c>
      <c r="E65" s="68"/>
      <c r="F65" s="15"/>
      <c r="G65" s="69"/>
    </row>
    <row r="66" spans="1:7" x14ac:dyDescent="0.2">
      <c r="A66" s="10"/>
      <c r="B66" s="10" t="s">
        <v>41</v>
      </c>
      <c r="C66" s="11" t="s">
        <v>15</v>
      </c>
      <c r="D66" s="11">
        <v>35</v>
      </c>
      <c r="E66" s="68"/>
      <c r="F66" s="15"/>
      <c r="G66" s="69"/>
    </row>
    <row r="67" spans="1:7" x14ac:dyDescent="0.2">
      <c r="A67" s="10"/>
      <c r="B67" s="10" t="s">
        <v>88</v>
      </c>
      <c r="C67" s="11" t="s">
        <v>15</v>
      </c>
      <c r="D67" s="11">
        <v>4</v>
      </c>
      <c r="E67" s="68"/>
      <c r="F67" s="15"/>
      <c r="G67" s="69"/>
    </row>
    <row r="68" spans="1:7" x14ac:dyDescent="0.2">
      <c r="A68" s="10"/>
      <c r="B68" s="10" t="s">
        <v>42</v>
      </c>
      <c r="C68" s="11" t="s">
        <v>15</v>
      </c>
      <c r="D68" s="11">
        <v>3</v>
      </c>
      <c r="E68" s="68"/>
      <c r="F68" s="15"/>
      <c r="G68" s="69"/>
    </row>
    <row r="69" spans="1:7" ht="16.5" customHeight="1" x14ac:dyDescent="0.2">
      <c r="A69" s="10"/>
      <c r="B69" s="10" t="s">
        <v>43</v>
      </c>
      <c r="C69" s="11" t="s">
        <v>15</v>
      </c>
      <c r="D69" s="11">
        <v>90</v>
      </c>
      <c r="E69" s="68"/>
      <c r="F69" s="15"/>
      <c r="G69" s="69"/>
    </row>
    <row r="70" spans="1:7" ht="16.5" customHeight="1" x14ac:dyDescent="0.2">
      <c r="A70" s="10"/>
      <c r="B70" s="10" t="s">
        <v>44</v>
      </c>
      <c r="C70" s="11" t="s">
        <v>15</v>
      </c>
      <c r="D70" s="11">
        <v>6</v>
      </c>
      <c r="E70" s="68"/>
      <c r="F70" s="15"/>
      <c r="G70" s="69"/>
    </row>
    <row r="71" spans="1:7" ht="16.5" customHeight="1" x14ac:dyDescent="0.2">
      <c r="A71" s="10"/>
      <c r="B71" s="10" t="s">
        <v>45</v>
      </c>
      <c r="C71" s="11" t="s">
        <v>15</v>
      </c>
      <c r="D71" s="11">
        <v>6</v>
      </c>
      <c r="E71" s="68"/>
      <c r="F71" s="15"/>
      <c r="G71" s="69"/>
    </row>
    <row r="72" spans="1:7" x14ac:dyDescent="0.2">
      <c r="A72" s="10"/>
      <c r="B72" s="10" t="s">
        <v>46</v>
      </c>
      <c r="C72" s="11" t="s">
        <v>233</v>
      </c>
      <c r="D72" s="11">
        <v>1</v>
      </c>
      <c r="E72" s="68"/>
      <c r="F72" s="15"/>
      <c r="G72" s="69"/>
    </row>
    <row r="73" spans="1:7" x14ac:dyDescent="0.2">
      <c r="A73" s="10"/>
      <c r="B73" s="10" t="s">
        <v>47</v>
      </c>
      <c r="C73" s="11" t="s">
        <v>233</v>
      </c>
      <c r="D73" s="11">
        <v>1</v>
      </c>
      <c r="E73" s="68"/>
      <c r="F73" s="15"/>
      <c r="G73" s="69"/>
    </row>
    <row r="74" spans="1:7" x14ac:dyDescent="0.2">
      <c r="A74" s="10"/>
      <c r="B74" s="10"/>
      <c r="C74" s="11" t="s">
        <v>23</v>
      </c>
      <c r="D74" s="11">
        <v>1</v>
      </c>
      <c r="E74" s="68"/>
      <c r="F74" s="15">
        <f t="shared" ref="F74" si="1">D74*E74</f>
        <v>0</v>
      </c>
      <c r="G74" s="69"/>
    </row>
    <row r="75" spans="1:7" x14ac:dyDescent="0.2">
      <c r="A75" s="10"/>
      <c r="B75" s="10"/>
      <c r="C75" s="11"/>
      <c r="D75" s="11"/>
      <c r="E75" s="68"/>
      <c r="F75" s="15"/>
      <c r="G75" s="69"/>
    </row>
    <row r="76" spans="1:7" ht="36" x14ac:dyDescent="0.2">
      <c r="A76" s="32" t="s">
        <v>12</v>
      </c>
      <c r="B76" s="32" t="s">
        <v>178</v>
      </c>
      <c r="C76" s="11"/>
      <c r="D76" s="11"/>
      <c r="E76" s="68"/>
      <c r="F76" s="15"/>
      <c r="G76" s="69"/>
    </row>
    <row r="77" spans="1:7" x14ac:dyDescent="0.2">
      <c r="A77" s="10"/>
      <c r="B77" s="32" t="s">
        <v>182</v>
      </c>
      <c r="C77" s="11" t="s">
        <v>15</v>
      </c>
      <c r="D77" s="11">
        <v>1</v>
      </c>
      <c r="E77" s="68"/>
      <c r="F77" s="15"/>
      <c r="G77" s="69"/>
    </row>
    <row r="78" spans="1:7" x14ac:dyDescent="0.2">
      <c r="A78" s="10"/>
      <c r="B78" s="32" t="s">
        <v>150</v>
      </c>
      <c r="C78" s="11" t="s">
        <v>15</v>
      </c>
      <c r="D78" s="11">
        <v>3</v>
      </c>
      <c r="E78" s="68"/>
      <c r="F78" s="15"/>
      <c r="G78" s="69"/>
    </row>
    <row r="79" spans="1:7" x14ac:dyDescent="0.2">
      <c r="A79" s="10"/>
      <c r="B79" s="32" t="s">
        <v>144</v>
      </c>
      <c r="C79" s="11" t="s">
        <v>15</v>
      </c>
      <c r="D79" s="11">
        <v>1</v>
      </c>
      <c r="E79" s="68"/>
      <c r="F79" s="15"/>
      <c r="G79" s="69"/>
    </row>
    <row r="80" spans="1:7" x14ac:dyDescent="0.2">
      <c r="A80" s="10"/>
      <c r="B80" s="10" t="s">
        <v>99</v>
      </c>
      <c r="C80" s="11" t="s">
        <v>15</v>
      </c>
      <c r="D80" s="11">
        <v>1</v>
      </c>
      <c r="E80" s="68"/>
      <c r="F80" s="15"/>
      <c r="G80" s="69"/>
    </row>
    <row r="81" spans="1:7" x14ac:dyDescent="0.2">
      <c r="A81" s="10"/>
      <c r="B81" s="10" t="s">
        <v>120</v>
      </c>
      <c r="C81" s="11" t="s">
        <v>15</v>
      </c>
      <c r="D81" s="11">
        <v>1</v>
      </c>
      <c r="E81" s="68"/>
      <c r="F81" s="15"/>
      <c r="G81" s="69"/>
    </row>
    <row r="82" spans="1:7" x14ac:dyDescent="0.2">
      <c r="A82" s="10"/>
      <c r="B82" s="10" t="s">
        <v>36</v>
      </c>
      <c r="C82" s="11" t="s">
        <v>15</v>
      </c>
      <c r="D82" s="11">
        <v>3</v>
      </c>
      <c r="E82" s="68"/>
      <c r="F82" s="15"/>
      <c r="G82" s="69"/>
    </row>
    <row r="83" spans="1:7" x14ac:dyDescent="0.2">
      <c r="A83" s="10"/>
      <c r="B83" s="10" t="s">
        <v>37</v>
      </c>
      <c r="C83" s="11" t="s">
        <v>15</v>
      </c>
      <c r="D83" s="11">
        <v>8</v>
      </c>
      <c r="E83" s="68"/>
      <c r="F83" s="15"/>
      <c r="G83" s="69"/>
    </row>
    <row r="84" spans="1:7" x14ac:dyDescent="0.2">
      <c r="A84" s="10"/>
      <c r="B84" s="10" t="s">
        <v>44</v>
      </c>
      <c r="C84" s="11" t="s">
        <v>15</v>
      </c>
      <c r="D84" s="11">
        <v>1</v>
      </c>
      <c r="E84" s="68"/>
      <c r="F84" s="15"/>
      <c r="G84" s="69"/>
    </row>
    <row r="85" spans="1:7" x14ac:dyDescent="0.2">
      <c r="A85" s="10"/>
      <c r="B85" s="10" t="s">
        <v>45</v>
      </c>
      <c r="C85" s="11" t="s">
        <v>15</v>
      </c>
      <c r="D85" s="11">
        <v>1</v>
      </c>
      <c r="E85" s="68"/>
      <c r="F85" s="15"/>
      <c r="G85" s="69"/>
    </row>
    <row r="86" spans="1:7" x14ac:dyDescent="0.2">
      <c r="A86" s="10"/>
      <c r="B86" s="10" t="s">
        <v>97</v>
      </c>
      <c r="C86" s="11" t="s">
        <v>15</v>
      </c>
      <c r="D86" s="11">
        <v>1</v>
      </c>
      <c r="E86" s="68"/>
      <c r="F86" s="15"/>
      <c r="G86" s="69"/>
    </row>
    <row r="87" spans="1:7" x14ac:dyDescent="0.2">
      <c r="A87" s="10"/>
      <c r="B87" s="10" t="s">
        <v>40</v>
      </c>
      <c r="C87" s="11" t="s">
        <v>15</v>
      </c>
      <c r="D87" s="11">
        <v>5</v>
      </c>
      <c r="E87" s="68"/>
      <c r="F87" s="15"/>
      <c r="G87" s="69"/>
    </row>
    <row r="88" spans="1:7" x14ac:dyDescent="0.2">
      <c r="A88" s="10"/>
      <c r="B88" s="10" t="s">
        <v>41</v>
      </c>
      <c r="C88" s="11" t="s">
        <v>15</v>
      </c>
      <c r="D88" s="11">
        <v>6</v>
      </c>
      <c r="E88" s="68"/>
      <c r="F88" s="15"/>
      <c r="G88" s="69"/>
    </row>
    <row r="89" spans="1:7" x14ac:dyDescent="0.2">
      <c r="A89" s="10"/>
      <c r="B89" s="10" t="s">
        <v>100</v>
      </c>
      <c r="C89" s="11" t="s">
        <v>15</v>
      </c>
      <c r="D89" s="11">
        <v>3</v>
      </c>
      <c r="E89" s="68"/>
      <c r="F89" s="15"/>
      <c r="G89" s="69"/>
    </row>
    <row r="90" spans="1:7" x14ac:dyDescent="0.2">
      <c r="A90" s="10"/>
      <c r="B90" s="10" t="s">
        <v>43</v>
      </c>
      <c r="C90" s="11" t="s">
        <v>15</v>
      </c>
      <c r="D90" s="11">
        <v>14</v>
      </c>
      <c r="E90" s="68"/>
      <c r="F90" s="15"/>
      <c r="G90" s="69"/>
    </row>
    <row r="91" spans="1:7" x14ac:dyDescent="0.2">
      <c r="A91" s="10"/>
      <c r="B91" s="10" t="s">
        <v>46</v>
      </c>
      <c r="C91" s="11" t="s">
        <v>233</v>
      </c>
      <c r="D91" s="11">
        <v>1</v>
      </c>
      <c r="E91" s="68"/>
      <c r="F91" s="15"/>
      <c r="G91" s="69"/>
    </row>
    <row r="92" spans="1:7" x14ac:dyDescent="0.2">
      <c r="A92" s="10"/>
      <c r="B92" s="10" t="s">
        <v>47</v>
      </c>
      <c r="C92" s="11" t="s">
        <v>233</v>
      </c>
      <c r="D92" s="11">
        <v>1</v>
      </c>
      <c r="E92" s="68"/>
      <c r="F92" s="15"/>
      <c r="G92" s="69"/>
    </row>
    <row r="93" spans="1:7" x14ac:dyDescent="0.2">
      <c r="A93" s="10"/>
      <c r="B93" s="10"/>
      <c r="C93" s="11" t="s">
        <v>23</v>
      </c>
      <c r="D93" s="11">
        <v>1</v>
      </c>
      <c r="E93" s="68"/>
      <c r="F93" s="15">
        <f t="shared" ref="F93" si="2">D93*E93</f>
        <v>0</v>
      </c>
      <c r="G93" s="69"/>
    </row>
    <row r="94" spans="1:7" x14ac:dyDescent="0.2">
      <c r="A94" s="10"/>
      <c r="B94" s="10"/>
      <c r="C94" s="11"/>
      <c r="D94" s="11"/>
      <c r="E94" s="68"/>
      <c r="F94" s="15"/>
      <c r="G94" s="69"/>
    </row>
    <row r="95" spans="1:7" ht="36" x14ac:dyDescent="0.2">
      <c r="A95" s="32" t="s">
        <v>13</v>
      </c>
      <c r="B95" s="32" t="s">
        <v>180</v>
      </c>
      <c r="C95" s="11"/>
      <c r="D95" s="11"/>
      <c r="E95" s="68"/>
      <c r="F95" s="15"/>
      <c r="G95" s="69"/>
    </row>
    <row r="96" spans="1:7" x14ac:dyDescent="0.2">
      <c r="A96" s="10"/>
      <c r="B96" s="10" t="s">
        <v>86</v>
      </c>
      <c r="C96" s="11" t="s">
        <v>15</v>
      </c>
      <c r="D96" s="11">
        <v>1</v>
      </c>
      <c r="E96" s="68"/>
      <c r="F96" s="15"/>
      <c r="G96" s="69"/>
    </row>
    <row r="97" spans="1:7" x14ac:dyDescent="0.2">
      <c r="A97" s="10"/>
      <c r="B97" s="10" t="s">
        <v>179</v>
      </c>
      <c r="C97" s="11" t="s">
        <v>15</v>
      </c>
      <c r="D97" s="11">
        <v>1</v>
      </c>
      <c r="E97" s="68"/>
      <c r="F97" s="15"/>
      <c r="G97" s="69"/>
    </row>
    <row r="98" spans="1:7" x14ac:dyDescent="0.2">
      <c r="A98" s="10"/>
      <c r="B98" s="10" t="s">
        <v>48</v>
      </c>
      <c r="C98" s="11" t="s">
        <v>15</v>
      </c>
      <c r="D98" s="11">
        <v>2</v>
      </c>
      <c r="E98" s="68"/>
      <c r="F98" s="15"/>
      <c r="G98" s="69"/>
    </row>
    <row r="99" spans="1:7" x14ac:dyDescent="0.2">
      <c r="A99" s="10"/>
      <c r="B99" s="10" t="s">
        <v>36</v>
      </c>
      <c r="C99" s="11" t="s">
        <v>15</v>
      </c>
      <c r="D99" s="11">
        <v>2</v>
      </c>
      <c r="E99" s="68"/>
      <c r="F99" s="15"/>
      <c r="G99" s="69"/>
    </row>
    <row r="100" spans="1:7" x14ac:dyDescent="0.2">
      <c r="A100" s="10"/>
      <c r="B100" s="10" t="s">
        <v>44</v>
      </c>
      <c r="C100" s="11" t="s">
        <v>15</v>
      </c>
      <c r="D100" s="11">
        <v>1</v>
      </c>
      <c r="E100" s="68"/>
      <c r="F100" s="15"/>
      <c r="G100" s="69"/>
    </row>
    <row r="101" spans="1:7" x14ac:dyDescent="0.2">
      <c r="A101" s="10"/>
      <c r="B101" s="10" t="s">
        <v>45</v>
      </c>
      <c r="C101" s="11" t="s">
        <v>15</v>
      </c>
      <c r="D101" s="11">
        <v>1</v>
      </c>
      <c r="E101" s="68"/>
      <c r="F101" s="15"/>
      <c r="G101" s="69"/>
    </row>
    <row r="102" spans="1:7" x14ac:dyDescent="0.2">
      <c r="A102" s="10"/>
      <c r="B102" s="10" t="s">
        <v>97</v>
      </c>
      <c r="C102" s="11" t="s">
        <v>15</v>
      </c>
      <c r="D102" s="11">
        <v>1</v>
      </c>
      <c r="E102" s="68"/>
      <c r="F102" s="15"/>
      <c r="G102" s="69"/>
    </row>
    <row r="103" spans="1:7" x14ac:dyDescent="0.2">
      <c r="A103" s="10"/>
      <c r="B103" s="10" t="s">
        <v>100</v>
      </c>
      <c r="C103" s="11" t="s">
        <v>15</v>
      </c>
      <c r="D103" s="11">
        <v>3</v>
      </c>
      <c r="E103" s="68"/>
      <c r="F103" s="15"/>
      <c r="G103" s="69"/>
    </row>
    <row r="104" spans="1:7" x14ac:dyDescent="0.2">
      <c r="A104" s="10"/>
      <c r="B104" s="10" t="s">
        <v>43</v>
      </c>
      <c r="C104" s="11" t="s">
        <v>15</v>
      </c>
      <c r="D104" s="11">
        <v>10</v>
      </c>
      <c r="E104" s="68"/>
      <c r="F104" s="15"/>
      <c r="G104" s="69"/>
    </row>
    <row r="105" spans="1:7" x14ac:dyDescent="0.2">
      <c r="A105" s="10"/>
      <c r="B105" s="10" t="s">
        <v>46</v>
      </c>
      <c r="C105" s="11" t="s">
        <v>15</v>
      </c>
      <c r="D105" s="11">
        <v>1</v>
      </c>
      <c r="E105" s="68"/>
      <c r="F105" s="15"/>
      <c r="G105" s="69"/>
    </row>
    <row r="106" spans="1:7" x14ac:dyDescent="0.2">
      <c r="A106" s="10"/>
      <c r="B106" s="10" t="s">
        <v>47</v>
      </c>
      <c r="C106" s="11" t="s">
        <v>15</v>
      </c>
      <c r="D106" s="11">
        <v>1</v>
      </c>
      <c r="E106" s="68"/>
      <c r="F106" s="15"/>
      <c r="G106" s="69"/>
    </row>
    <row r="107" spans="1:7" x14ac:dyDescent="0.2">
      <c r="A107" s="10"/>
      <c r="B107" s="10"/>
      <c r="C107" s="11" t="s">
        <v>23</v>
      </c>
      <c r="D107" s="11">
        <v>1</v>
      </c>
      <c r="E107" s="68"/>
      <c r="F107" s="15">
        <f t="shared" ref="F107" si="3">D107*E107</f>
        <v>0</v>
      </c>
      <c r="G107" s="69"/>
    </row>
    <row r="108" spans="1:7" x14ac:dyDescent="0.2">
      <c r="A108" s="10"/>
      <c r="B108" s="10"/>
      <c r="C108" s="11"/>
      <c r="D108" s="11"/>
      <c r="E108" s="68"/>
      <c r="F108" s="15"/>
      <c r="G108" s="69"/>
    </row>
    <row r="109" spans="1:7" ht="36" x14ac:dyDescent="0.2">
      <c r="A109" s="10" t="s">
        <v>14</v>
      </c>
      <c r="B109" s="32" t="s">
        <v>181</v>
      </c>
      <c r="C109" s="11"/>
      <c r="D109" s="11"/>
      <c r="E109" s="68"/>
      <c r="F109" s="15"/>
      <c r="G109" s="69"/>
    </row>
    <row r="110" spans="1:7" x14ac:dyDescent="0.2">
      <c r="A110" s="10"/>
      <c r="B110" s="32" t="s">
        <v>150</v>
      </c>
      <c r="C110" s="11" t="s">
        <v>15</v>
      </c>
      <c r="D110" s="11">
        <v>6</v>
      </c>
      <c r="E110" s="68"/>
      <c r="F110" s="15"/>
      <c r="G110" s="69"/>
    </row>
    <row r="111" spans="1:7" x14ac:dyDescent="0.2">
      <c r="A111" s="10"/>
      <c r="B111" s="32" t="s">
        <v>147</v>
      </c>
      <c r="C111" s="11" t="s">
        <v>15</v>
      </c>
      <c r="D111" s="11">
        <v>1</v>
      </c>
      <c r="E111" s="68"/>
      <c r="F111" s="15"/>
      <c r="G111" s="69"/>
    </row>
    <row r="112" spans="1:7" x14ac:dyDescent="0.2">
      <c r="A112" s="10"/>
      <c r="B112" s="10" t="s">
        <v>40</v>
      </c>
      <c r="C112" s="11" t="s">
        <v>15</v>
      </c>
      <c r="D112" s="11">
        <v>2</v>
      </c>
      <c r="E112" s="68"/>
      <c r="F112" s="15"/>
      <c r="G112" s="69"/>
    </row>
    <row r="113" spans="1:7" x14ac:dyDescent="0.2">
      <c r="A113" s="10"/>
      <c r="B113" s="10" t="s">
        <v>41</v>
      </c>
      <c r="C113" s="11" t="s">
        <v>15</v>
      </c>
      <c r="D113" s="11">
        <v>12</v>
      </c>
      <c r="E113" s="68"/>
      <c r="F113" s="15"/>
      <c r="G113" s="69"/>
    </row>
    <row r="114" spans="1:7" x14ac:dyDescent="0.2">
      <c r="A114" s="10"/>
      <c r="B114" s="10" t="s">
        <v>43</v>
      </c>
      <c r="C114" s="11" t="s">
        <v>15</v>
      </c>
      <c r="D114" s="11">
        <v>16</v>
      </c>
      <c r="E114" s="68"/>
      <c r="F114" s="15"/>
      <c r="G114" s="69"/>
    </row>
    <row r="115" spans="1:7" x14ac:dyDescent="0.2">
      <c r="A115" s="10"/>
      <c r="B115" s="10" t="s">
        <v>46</v>
      </c>
      <c r="C115" s="11" t="s">
        <v>15</v>
      </c>
      <c r="D115" s="11">
        <v>1</v>
      </c>
      <c r="E115" s="68"/>
      <c r="F115" s="15"/>
      <c r="G115" s="69"/>
    </row>
    <row r="116" spans="1:7" x14ac:dyDescent="0.2">
      <c r="A116" s="10"/>
      <c r="B116" s="10" t="s">
        <v>47</v>
      </c>
      <c r="C116" s="11" t="s">
        <v>15</v>
      </c>
      <c r="D116" s="11">
        <v>1</v>
      </c>
      <c r="E116" s="68"/>
      <c r="F116" s="15"/>
      <c r="G116" s="69"/>
    </row>
    <row r="117" spans="1:7" x14ac:dyDescent="0.2">
      <c r="A117" s="10"/>
      <c r="B117" s="10"/>
      <c r="C117" s="11" t="s">
        <v>23</v>
      </c>
      <c r="D117" s="11">
        <v>1</v>
      </c>
      <c r="E117" s="68"/>
      <c r="F117" s="15">
        <f t="shared" ref="F117" si="4">D117*E117</f>
        <v>0</v>
      </c>
      <c r="G117" s="69"/>
    </row>
    <row r="118" spans="1:7" x14ac:dyDescent="0.2">
      <c r="A118" s="10"/>
      <c r="B118" s="10"/>
      <c r="C118" s="11"/>
      <c r="D118" s="11"/>
      <c r="E118" s="68"/>
      <c r="F118" s="15"/>
      <c r="G118" s="69"/>
    </row>
    <row r="119" spans="1:7" ht="36" x14ac:dyDescent="0.2">
      <c r="A119" s="10" t="s">
        <v>16</v>
      </c>
      <c r="B119" s="32" t="s">
        <v>189</v>
      </c>
      <c r="C119" s="11"/>
      <c r="D119" s="11"/>
      <c r="E119" s="68"/>
      <c r="F119" s="15"/>
      <c r="G119" s="69"/>
    </row>
    <row r="120" spans="1:7" x14ac:dyDescent="0.2">
      <c r="A120" s="10"/>
      <c r="B120" s="32" t="s">
        <v>183</v>
      </c>
      <c r="C120" s="11" t="s">
        <v>15</v>
      </c>
      <c r="D120" s="11">
        <v>1</v>
      </c>
      <c r="E120" s="68"/>
      <c r="F120" s="15"/>
      <c r="G120" s="69"/>
    </row>
    <row r="121" spans="1:7" x14ac:dyDescent="0.2">
      <c r="A121" s="10"/>
      <c r="B121" s="32" t="s">
        <v>173</v>
      </c>
      <c r="C121" s="11" t="s">
        <v>15</v>
      </c>
      <c r="D121" s="11">
        <v>1</v>
      </c>
      <c r="E121" s="68"/>
      <c r="F121" s="15"/>
      <c r="G121" s="69"/>
    </row>
    <row r="122" spans="1:7" x14ac:dyDescent="0.2">
      <c r="A122" s="10"/>
      <c r="B122" s="10" t="s">
        <v>184</v>
      </c>
      <c r="C122" s="11" t="s">
        <v>15</v>
      </c>
      <c r="D122" s="11">
        <v>1</v>
      </c>
      <c r="E122" s="68"/>
      <c r="F122" s="15"/>
      <c r="G122" s="69"/>
    </row>
    <row r="123" spans="1:7" x14ac:dyDescent="0.2">
      <c r="A123" s="10"/>
      <c r="B123" s="10" t="s">
        <v>97</v>
      </c>
      <c r="C123" s="11" t="s">
        <v>15</v>
      </c>
      <c r="D123" s="11">
        <v>2</v>
      </c>
      <c r="E123" s="68"/>
      <c r="F123" s="15"/>
      <c r="G123" s="69"/>
    </row>
    <row r="124" spans="1:7" x14ac:dyDescent="0.2">
      <c r="A124" s="10"/>
      <c r="B124" s="10" t="s">
        <v>41</v>
      </c>
      <c r="C124" s="11" t="s">
        <v>15</v>
      </c>
      <c r="D124" s="11">
        <v>1</v>
      </c>
      <c r="E124" s="68"/>
      <c r="F124" s="15"/>
      <c r="G124" s="69"/>
    </row>
    <row r="125" spans="1:7" x14ac:dyDescent="0.2">
      <c r="A125" s="10"/>
      <c r="B125" s="10" t="s">
        <v>100</v>
      </c>
      <c r="C125" s="11" t="s">
        <v>15</v>
      </c>
      <c r="D125" s="11">
        <v>6</v>
      </c>
      <c r="E125" s="68"/>
      <c r="F125" s="15"/>
      <c r="G125" s="69"/>
    </row>
    <row r="126" spans="1:7" x14ac:dyDescent="0.2">
      <c r="A126" s="10"/>
      <c r="B126" s="10" t="s">
        <v>43</v>
      </c>
      <c r="C126" s="11" t="s">
        <v>15</v>
      </c>
      <c r="D126" s="11">
        <v>4</v>
      </c>
      <c r="E126" s="68"/>
      <c r="F126" s="15"/>
      <c r="G126" s="69"/>
    </row>
    <row r="127" spans="1:7" x14ac:dyDescent="0.2">
      <c r="A127" s="10"/>
      <c r="B127" s="10" t="s">
        <v>46</v>
      </c>
      <c r="C127" s="11" t="s">
        <v>15</v>
      </c>
      <c r="D127" s="11">
        <v>1</v>
      </c>
      <c r="E127" s="68"/>
      <c r="F127" s="15"/>
      <c r="G127" s="69"/>
    </row>
    <row r="128" spans="1:7" x14ac:dyDescent="0.2">
      <c r="A128" s="10"/>
      <c r="B128" s="10" t="s">
        <v>47</v>
      </c>
      <c r="C128" s="11" t="s">
        <v>15</v>
      </c>
      <c r="D128" s="11">
        <v>1</v>
      </c>
      <c r="E128" s="68"/>
      <c r="F128" s="15"/>
      <c r="G128" s="69"/>
    </row>
    <row r="129" spans="1:7" x14ac:dyDescent="0.2">
      <c r="A129" s="10"/>
      <c r="B129" s="10"/>
      <c r="C129" s="11" t="s">
        <v>23</v>
      </c>
      <c r="D129" s="11">
        <v>1</v>
      </c>
      <c r="E129" s="68"/>
      <c r="F129" s="15">
        <f t="shared" ref="F129" si="5">D129*E129</f>
        <v>0</v>
      </c>
      <c r="G129" s="69"/>
    </row>
    <row r="130" spans="1:7" x14ac:dyDescent="0.2">
      <c r="A130" s="10"/>
      <c r="B130" s="10"/>
      <c r="C130" s="11"/>
      <c r="D130" s="11"/>
      <c r="E130" s="68"/>
      <c r="F130" s="15"/>
      <c r="G130" s="69"/>
    </row>
    <row r="131" spans="1:7" ht="36" x14ac:dyDescent="0.2">
      <c r="A131" s="10" t="s">
        <v>17</v>
      </c>
      <c r="B131" s="32" t="s">
        <v>190</v>
      </c>
      <c r="C131" s="11"/>
      <c r="D131" s="11"/>
      <c r="E131" s="68"/>
      <c r="F131" s="15"/>
      <c r="G131" s="69"/>
    </row>
    <row r="132" spans="1:7" x14ac:dyDescent="0.2">
      <c r="A132" s="10"/>
      <c r="B132" s="32" t="s">
        <v>185</v>
      </c>
      <c r="C132" s="11" t="s">
        <v>15</v>
      </c>
      <c r="D132" s="11">
        <v>1</v>
      </c>
      <c r="E132" s="68"/>
      <c r="F132" s="15"/>
      <c r="G132" s="69"/>
    </row>
    <row r="133" spans="1:7" x14ac:dyDescent="0.2">
      <c r="A133" s="10"/>
      <c r="B133" s="32" t="s">
        <v>186</v>
      </c>
      <c r="C133" s="11" t="s">
        <v>15</v>
      </c>
      <c r="D133" s="11">
        <v>1</v>
      </c>
      <c r="E133" s="68"/>
      <c r="F133" s="15"/>
      <c r="G133" s="69"/>
    </row>
    <row r="134" spans="1:7" x14ac:dyDescent="0.2">
      <c r="A134" s="10"/>
      <c r="B134" s="32" t="s">
        <v>187</v>
      </c>
      <c r="C134" s="11" t="s">
        <v>15</v>
      </c>
      <c r="D134" s="11">
        <v>1</v>
      </c>
      <c r="E134" s="68"/>
      <c r="F134" s="15"/>
      <c r="G134" s="69"/>
    </row>
    <row r="135" spans="1:7" x14ac:dyDescent="0.2">
      <c r="A135" s="10"/>
      <c r="B135" s="32" t="s">
        <v>188</v>
      </c>
      <c r="C135" s="11" t="s">
        <v>15</v>
      </c>
      <c r="D135" s="11">
        <v>1</v>
      </c>
      <c r="E135" s="68"/>
      <c r="F135" s="15"/>
      <c r="G135" s="69"/>
    </row>
    <row r="136" spans="1:7" x14ac:dyDescent="0.2">
      <c r="A136" s="32"/>
      <c r="B136" s="32" t="s">
        <v>48</v>
      </c>
      <c r="C136" s="31" t="s">
        <v>15</v>
      </c>
      <c r="D136" s="31">
        <v>2</v>
      </c>
      <c r="E136" s="70"/>
      <c r="F136" s="13"/>
      <c r="G136" s="69"/>
    </row>
    <row r="137" spans="1:7" x14ac:dyDescent="0.2">
      <c r="A137" s="32"/>
      <c r="B137" s="32" t="s">
        <v>36</v>
      </c>
      <c r="C137" s="31" t="s">
        <v>15</v>
      </c>
      <c r="D137" s="31">
        <v>2</v>
      </c>
      <c r="E137" s="70"/>
      <c r="F137" s="13"/>
      <c r="G137" s="69"/>
    </row>
    <row r="138" spans="1:7" x14ac:dyDescent="0.2">
      <c r="A138" s="32"/>
      <c r="B138" s="32" t="s">
        <v>37</v>
      </c>
      <c r="C138" s="31" t="s">
        <v>15</v>
      </c>
      <c r="D138" s="31">
        <v>8</v>
      </c>
      <c r="E138" s="70"/>
      <c r="F138" s="13"/>
      <c r="G138" s="69"/>
    </row>
    <row r="139" spans="1:7" x14ac:dyDescent="0.2">
      <c r="A139" s="32"/>
      <c r="B139" s="32" t="s">
        <v>38</v>
      </c>
      <c r="C139" s="31" t="s">
        <v>15</v>
      </c>
      <c r="D139" s="31">
        <v>2</v>
      </c>
      <c r="E139" s="70"/>
      <c r="F139" s="13"/>
      <c r="G139" s="69"/>
    </row>
    <row r="140" spans="1:7" x14ac:dyDescent="0.2">
      <c r="A140" s="10"/>
      <c r="B140" s="10" t="s">
        <v>97</v>
      </c>
      <c r="C140" s="11" t="s">
        <v>15</v>
      </c>
      <c r="D140" s="11">
        <v>1</v>
      </c>
      <c r="E140" s="68"/>
      <c r="F140" s="15"/>
      <c r="G140" s="69"/>
    </row>
    <row r="141" spans="1:7" x14ac:dyDescent="0.2">
      <c r="A141" s="10"/>
      <c r="B141" s="10" t="s">
        <v>98</v>
      </c>
      <c r="C141" s="11" t="s">
        <v>15</v>
      </c>
      <c r="D141" s="11">
        <v>2</v>
      </c>
      <c r="E141" s="68"/>
      <c r="F141" s="15"/>
      <c r="G141" s="69"/>
    </row>
    <row r="142" spans="1:7" x14ac:dyDescent="0.2">
      <c r="A142" s="10"/>
      <c r="B142" s="10" t="s">
        <v>40</v>
      </c>
      <c r="C142" s="11" t="s">
        <v>15</v>
      </c>
      <c r="D142" s="11">
        <v>3</v>
      </c>
      <c r="E142" s="68"/>
      <c r="F142" s="15"/>
      <c r="G142" s="69"/>
    </row>
    <row r="143" spans="1:7" x14ac:dyDescent="0.2">
      <c r="A143" s="10"/>
      <c r="B143" s="10" t="s">
        <v>41</v>
      </c>
      <c r="C143" s="11" t="s">
        <v>15</v>
      </c>
      <c r="D143" s="11">
        <v>8</v>
      </c>
      <c r="E143" s="68"/>
      <c r="F143" s="15"/>
      <c r="G143" s="69"/>
    </row>
    <row r="144" spans="1:7" x14ac:dyDescent="0.2">
      <c r="A144" s="10"/>
      <c r="B144" s="10" t="s">
        <v>100</v>
      </c>
      <c r="C144" s="11" t="s">
        <v>15</v>
      </c>
      <c r="D144" s="11">
        <v>3</v>
      </c>
      <c r="E144" s="68"/>
      <c r="F144" s="15"/>
      <c r="G144" s="69"/>
    </row>
    <row r="145" spans="1:7" x14ac:dyDescent="0.2">
      <c r="A145" s="10"/>
      <c r="B145" s="10" t="s">
        <v>43</v>
      </c>
      <c r="C145" s="11" t="s">
        <v>15</v>
      </c>
      <c r="D145" s="11">
        <v>20</v>
      </c>
      <c r="E145" s="68"/>
      <c r="F145" s="15"/>
      <c r="G145" s="69"/>
    </row>
    <row r="146" spans="1:7" x14ac:dyDescent="0.2">
      <c r="A146" s="10"/>
      <c r="B146" s="10" t="s">
        <v>44</v>
      </c>
      <c r="C146" s="11" t="s">
        <v>15</v>
      </c>
      <c r="D146" s="11">
        <v>1</v>
      </c>
      <c r="E146" s="68"/>
      <c r="F146" s="15"/>
      <c r="G146" s="69"/>
    </row>
    <row r="147" spans="1:7" x14ac:dyDescent="0.2">
      <c r="A147" s="10"/>
      <c r="B147" s="10" t="s">
        <v>45</v>
      </c>
      <c r="C147" s="11" t="s">
        <v>15</v>
      </c>
      <c r="D147" s="11">
        <v>1</v>
      </c>
      <c r="E147" s="68"/>
      <c r="F147" s="15"/>
      <c r="G147" s="69"/>
    </row>
    <row r="148" spans="1:7" x14ac:dyDescent="0.2">
      <c r="A148" s="10"/>
      <c r="B148" s="10" t="s">
        <v>46</v>
      </c>
      <c r="C148" s="11" t="s">
        <v>15</v>
      </c>
      <c r="D148" s="11">
        <v>1</v>
      </c>
      <c r="E148" s="68"/>
      <c r="F148" s="15"/>
      <c r="G148" s="69"/>
    </row>
    <row r="149" spans="1:7" x14ac:dyDescent="0.2">
      <c r="A149" s="10"/>
      <c r="B149" s="10" t="s">
        <v>47</v>
      </c>
      <c r="C149" s="11" t="s">
        <v>15</v>
      </c>
      <c r="D149" s="11">
        <v>1</v>
      </c>
      <c r="E149" s="68"/>
      <c r="F149" s="15"/>
      <c r="G149" s="69"/>
    </row>
    <row r="150" spans="1:7" x14ac:dyDescent="0.2">
      <c r="A150" s="10"/>
      <c r="B150" s="10"/>
      <c r="C150" s="11" t="s">
        <v>23</v>
      </c>
      <c r="D150" s="11">
        <v>1</v>
      </c>
      <c r="E150" s="68"/>
      <c r="F150" s="15">
        <f t="shared" ref="F150" si="6">D150*E150</f>
        <v>0</v>
      </c>
      <c r="G150" s="69"/>
    </row>
    <row r="151" spans="1:7" x14ac:dyDescent="0.2">
      <c r="A151" s="10"/>
      <c r="B151" s="10"/>
      <c r="C151" s="11"/>
      <c r="D151" s="11"/>
      <c r="E151" s="68"/>
      <c r="F151" s="15"/>
      <c r="G151" s="69"/>
    </row>
    <row r="152" spans="1:7" x14ac:dyDescent="0.2">
      <c r="A152" s="59"/>
      <c r="B152" s="59" t="s">
        <v>49</v>
      </c>
      <c r="C152" s="60"/>
      <c r="D152" s="60"/>
      <c r="E152" s="73"/>
      <c r="F152" s="61">
        <f>SUM(F36:F151)</f>
        <v>0</v>
      </c>
      <c r="G152" s="69"/>
    </row>
    <row r="153" spans="1:7" x14ac:dyDescent="0.2">
      <c r="A153" s="10"/>
      <c r="B153" s="32"/>
      <c r="C153" s="11"/>
      <c r="D153" s="11"/>
      <c r="E153" s="68"/>
      <c r="F153" s="15"/>
      <c r="G153" s="69"/>
    </row>
    <row r="154" spans="1:7" x14ac:dyDescent="0.2">
      <c r="A154" s="48" t="s">
        <v>33</v>
      </c>
      <c r="B154" s="48" t="s">
        <v>51</v>
      </c>
      <c r="C154" s="49"/>
      <c r="D154" s="49"/>
      <c r="E154" s="74"/>
      <c r="F154" s="51"/>
      <c r="G154" s="69"/>
    </row>
    <row r="155" spans="1:7" x14ac:dyDescent="0.2">
      <c r="A155" s="10" t="s">
        <v>10</v>
      </c>
      <c r="B155" s="10" t="s">
        <v>52</v>
      </c>
      <c r="C155" s="11" t="s">
        <v>11</v>
      </c>
      <c r="D155" s="11">
        <v>28</v>
      </c>
      <c r="E155" s="68"/>
      <c r="F155" s="15">
        <f>D155*E155</f>
        <v>0</v>
      </c>
      <c r="G155" s="69"/>
    </row>
    <row r="156" spans="1:7" x14ac:dyDescent="0.2">
      <c r="A156" s="10" t="s">
        <v>12</v>
      </c>
      <c r="B156" s="10" t="s">
        <v>192</v>
      </c>
      <c r="C156" s="11" t="s">
        <v>15</v>
      </c>
      <c r="D156" s="11">
        <v>60</v>
      </c>
      <c r="E156" s="68"/>
      <c r="F156" s="15">
        <f t="shared" ref="F156:F166" si="7">D156*E156</f>
        <v>0</v>
      </c>
      <c r="G156" s="69"/>
    </row>
    <row r="157" spans="1:7" x14ac:dyDescent="0.2">
      <c r="A157" s="10" t="s">
        <v>13</v>
      </c>
      <c r="B157" s="10" t="s">
        <v>126</v>
      </c>
      <c r="C157" s="11" t="s">
        <v>11</v>
      </c>
      <c r="D157" s="11">
        <v>30</v>
      </c>
      <c r="E157" s="68"/>
      <c r="F157" s="15">
        <f t="shared" si="7"/>
        <v>0</v>
      </c>
      <c r="G157" s="69"/>
    </row>
    <row r="158" spans="1:7" x14ac:dyDescent="0.2">
      <c r="A158" s="10" t="s">
        <v>14</v>
      </c>
      <c r="B158" s="10" t="s">
        <v>193</v>
      </c>
      <c r="C158" s="11" t="s">
        <v>15</v>
      </c>
      <c r="D158" s="11">
        <v>64</v>
      </c>
      <c r="E158" s="68"/>
      <c r="F158" s="15">
        <f t="shared" si="7"/>
        <v>0</v>
      </c>
      <c r="G158" s="69"/>
    </row>
    <row r="159" spans="1:7" x14ac:dyDescent="0.2">
      <c r="A159" s="10" t="s">
        <v>16</v>
      </c>
      <c r="B159" s="10" t="s">
        <v>53</v>
      </c>
      <c r="C159" s="11" t="s">
        <v>11</v>
      </c>
      <c r="D159" s="11">
        <v>80</v>
      </c>
      <c r="E159" s="68"/>
      <c r="F159" s="15">
        <f t="shared" si="7"/>
        <v>0</v>
      </c>
      <c r="G159" s="69"/>
    </row>
    <row r="160" spans="1:7" x14ac:dyDescent="0.2">
      <c r="A160" s="32" t="s">
        <v>17</v>
      </c>
      <c r="B160" s="32" t="s">
        <v>127</v>
      </c>
      <c r="C160" s="31" t="s">
        <v>11</v>
      </c>
      <c r="D160" s="31">
        <v>1800</v>
      </c>
      <c r="E160" s="70"/>
      <c r="F160" s="15">
        <f t="shared" si="7"/>
        <v>0</v>
      </c>
      <c r="G160" s="69"/>
    </row>
    <row r="161" spans="1:7" x14ac:dyDescent="0.2">
      <c r="A161" s="32" t="s">
        <v>18</v>
      </c>
      <c r="B161" s="32" t="s">
        <v>134</v>
      </c>
      <c r="C161" s="31" t="s">
        <v>11</v>
      </c>
      <c r="D161" s="31">
        <v>140</v>
      </c>
      <c r="E161" s="70"/>
      <c r="F161" s="15">
        <f t="shared" si="7"/>
        <v>0</v>
      </c>
      <c r="G161" s="69"/>
    </row>
    <row r="162" spans="1:7" x14ac:dyDescent="0.2">
      <c r="A162" s="32" t="s">
        <v>19</v>
      </c>
      <c r="B162" s="32" t="s">
        <v>135</v>
      </c>
      <c r="C162" s="31" t="s">
        <v>15</v>
      </c>
      <c r="D162" s="31">
        <v>300</v>
      </c>
      <c r="E162" s="70"/>
      <c r="F162" s="15">
        <f t="shared" si="7"/>
        <v>0</v>
      </c>
      <c r="G162" s="69"/>
    </row>
    <row r="163" spans="1:7" x14ac:dyDescent="0.2">
      <c r="A163" s="32" t="s">
        <v>21</v>
      </c>
      <c r="B163" s="32" t="s">
        <v>191</v>
      </c>
      <c r="C163" s="31" t="s">
        <v>11</v>
      </c>
      <c r="D163" s="31">
        <v>45</v>
      </c>
      <c r="E163" s="70"/>
      <c r="F163" s="15">
        <f t="shared" si="7"/>
        <v>0</v>
      </c>
      <c r="G163" s="69"/>
    </row>
    <row r="164" spans="1:7" x14ac:dyDescent="0.2">
      <c r="A164" s="32" t="s">
        <v>22</v>
      </c>
      <c r="B164" s="32" t="s">
        <v>89</v>
      </c>
      <c r="C164" s="31" t="s">
        <v>15</v>
      </c>
      <c r="D164" s="31">
        <v>95</v>
      </c>
      <c r="E164" s="70"/>
      <c r="F164" s="15">
        <f t="shared" si="7"/>
        <v>0</v>
      </c>
      <c r="G164" s="69"/>
    </row>
    <row r="165" spans="1:7" x14ac:dyDescent="0.2">
      <c r="A165" s="32" t="s">
        <v>24</v>
      </c>
      <c r="B165" s="32" t="s">
        <v>128</v>
      </c>
      <c r="C165" s="31" t="s">
        <v>15</v>
      </c>
      <c r="D165" s="31">
        <v>12</v>
      </c>
      <c r="E165" s="70"/>
      <c r="F165" s="15">
        <f t="shared" si="7"/>
        <v>0</v>
      </c>
      <c r="G165" s="69"/>
    </row>
    <row r="166" spans="1:7" x14ac:dyDescent="0.2">
      <c r="A166" s="32" t="s">
        <v>25</v>
      </c>
      <c r="B166" s="32" t="s">
        <v>129</v>
      </c>
      <c r="C166" s="31" t="s">
        <v>15</v>
      </c>
      <c r="D166" s="31">
        <v>36</v>
      </c>
      <c r="E166" s="70"/>
      <c r="F166" s="15">
        <f t="shared" si="7"/>
        <v>0</v>
      </c>
      <c r="G166" s="69"/>
    </row>
    <row r="167" spans="1:7" x14ac:dyDescent="0.2">
      <c r="A167" s="32"/>
      <c r="B167" s="32"/>
      <c r="C167" s="31"/>
      <c r="D167" s="31"/>
      <c r="E167" s="70"/>
      <c r="F167" s="13"/>
      <c r="G167" s="69"/>
    </row>
    <row r="168" spans="1:7" x14ac:dyDescent="0.2">
      <c r="A168" s="32"/>
      <c r="B168" s="52" t="s">
        <v>54</v>
      </c>
      <c r="C168" s="53"/>
      <c r="D168" s="53"/>
      <c r="E168" s="71"/>
      <c r="F168" s="55">
        <f>SUM(F155:F167)</f>
        <v>0</v>
      </c>
      <c r="G168" s="69"/>
    </row>
    <row r="169" spans="1:7" x14ac:dyDescent="0.2">
      <c r="A169" s="32"/>
      <c r="B169" s="32"/>
      <c r="C169" s="31"/>
      <c r="D169" s="31"/>
      <c r="E169" s="70"/>
      <c r="F169" s="13"/>
      <c r="G169" s="69"/>
    </row>
    <row r="170" spans="1:7" x14ac:dyDescent="0.2">
      <c r="A170" s="56" t="s">
        <v>50</v>
      </c>
      <c r="B170" s="56" t="s">
        <v>56</v>
      </c>
      <c r="C170" s="57"/>
      <c r="D170" s="57"/>
      <c r="E170" s="72"/>
      <c r="F170" s="58"/>
      <c r="G170" s="69"/>
    </row>
    <row r="171" spans="1:7" x14ac:dyDescent="0.2">
      <c r="A171" s="32" t="s">
        <v>10</v>
      </c>
      <c r="B171" s="32" t="s">
        <v>194</v>
      </c>
      <c r="C171" s="31" t="s">
        <v>11</v>
      </c>
      <c r="D171" s="31">
        <v>40</v>
      </c>
      <c r="E171" s="70"/>
      <c r="F171" s="15">
        <f>D171*E171</f>
        <v>0</v>
      </c>
      <c r="G171" s="69"/>
    </row>
    <row r="172" spans="1:7" x14ac:dyDescent="0.2">
      <c r="A172" s="10" t="s">
        <v>12</v>
      </c>
      <c r="B172" s="32" t="s">
        <v>195</v>
      </c>
      <c r="C172" s="11" t="s">
        <v>11</v>
      </c>
      <c r="D172" s="11">
        <v>50</v>
      </c>
      <c r="E172" s="68"/>
      <c r="F172" s="15">
        <f t="shared" ref="F172:F187" si="8">D172*E172</f>
        <v>0</v>
      </c>
      <c r="G172" s="69"/>
    </row>
    <row r="173" spans="1:7" x14ac:dyDescent="0.2">
      <c r="A173" s="10" t="s">
        <v>13</v>
      </c>
      <c r="B173" s="32" t="s">
        <v>196</v>
      </c>
      <c r="C173" s="11" t="s">
        <v>11</v>
      </c>
      <c r="D173" s="11">
        <v>170</v>
      </c>
      <c r="E173" s="68"/>
      <c r="F173" s="15">
        <f t="shared" si="8"/>
        <v>0</v>
      </c>
      <c r="G173" s="69"/>
    </row>
    <row r="174" spans="1:7" x14ac:dyDescent="0.2">
      <c r="A174" s="10" t="s">
        <v>14</v>
      </c>
      <c r="B174" s="32" t="s">
        <v>152</v>
      </c>
      <c r="C174" s="11" t="s">
        <v>11</v>
      </c>
      <c r="D174" s="11">
        <v>115</v>
      </c>
      <c r="E174" s="68"/>
      <c r="F174" s="15">
        <f t="shared" si="8"/>
        <v>0</v>
      </c>
      <c r="G174" s="69"/>
    </row>
    <row r="175" spans="1:7" x14ac:dyDescent="0.2">
      <c r="A175" s="10" t="s">
        <v>16</v>
      </c>
      <c r="B175" s="32" t="s">
        <v>153</v>
      </c>
      <c r="C175" s="11" t="s">
        <v>11</v>
      </c>
      <c r="D175" s="11">
        <v>5</v>
      </c>
      <c r="E175" s="68"/>
      <c r="F175" s="15">
        <f t="shared" si="8"/>
        <v>0</v>
      </c>
      <c r="G175" s="69"/>
    </row>
    <row r="176" spans="1:7" x14ac:dyDescent="0.2">
      <c r="A176" s="10" t="s">
        <v>17</v>
      </c>
      <c r="B176" s="32" t="s">
        <v>154</v>
      </c>
      <c r="C176" s="11" t="s">
        <v>11</v>
      </c>
      <c r="D176" s="11">
        <v>340</v>
      </c>
      <c r="E176" s="68"/>
      <c r="F176" s="15">
        <f t="shared" si="8"/>
        <v>0</v>
      </c>
      <c r="G176" s="69"/>
    </row>
    <row r="177" spans="1:7" x14ac:dyDescent="0.2">
      <c r="A177" s="10" t="s">
        <v>18</v>
      </c>
      <c r="B177" s="32" t="s">
        <v>57</v>
      </c>
      <c r="C177" s="11" t="s">
        <v>11</v>
      </c>
      <c r="D177" s="11">
        <v>1150</v>
      </c>
      <c r="E177" s="68"/>
      <c r="F177" s="15">
        <f t="shared" si="8"/>
        <v>0</v>
      </c>
      <c r="G177" s="69"/>
    </row>
    <row r="178" spans="1:7" x14ac:dyDescent="0.2">
      <c r="A178" s="10" t="s">
        <v>19</v>
      </c>
      <c r="B178" s="32" t="s">
        <v>58</v>
      </c>
      <c r="C178" s="11" t="s">
        <v>11</v>
      </c>
      <c r="D178" s="11">
        <v>2100</v>
      </c>
      <c r="E178" s="68"/>
      <c r="F178" s="15">
        <f t="shared" si="8"/>
        <v>0</v>
      </c>
      <c r="G178" s="69"/>
    </row>
    <row r="179" spans="1:7" x14ac:dyDescent="0.2">
      <c r="A179" s="10" t="s">
        <v>21</v>
      </c>
      <c r="B179" s="32" t="s">
        <v>198</v>
      </c>
      <c r="C179" s="11" t="s">
        <v>11</v>
      </c>
      <c r="D179" s="11">
        <v>5</v>
      </c>
      <c r="E179" s="68"/>
      <c r="F179" s="15">
        <f t="shared" si="8"/>
        <v>0</v>
      </c>
      <c r="G179" s="69"/>
    </row>
    <row r="180" spans="1:7" x14ac:dyDescent="0.2">
      <c r="A180" s="10" t="s">
        <v>22</v>
      </c>
      <c r="B180" s="32" t="s">
        <v>197</v>
      </c>
      <c r="C180" s="11" t="s">
        <v>11</v>
      </c>
      <c r="D180" s="11">
        <v>90</v>
      </c>
      <c r="E180" s="68"/>
      <c r="F180" s="15">
        <f t="shared" si="8"/>
        <v>0</v>
      </c>
      <c r="G180" s="69"/>
    </row>
    <row r="181" spans="1:7" x14ac:dyDescent="0.2">
      <c r="A181" s="10" t="s">
        <v>24</v>
      </c>
      <c r="B181" s="32" t="s">
        <v>155</v>
      </c>
      <c r="C181" s="11" t="s">
        <v>11</v>
      </c>
      <c r="D181" s="11">
        <v>240</v>
      </c>
      <c r="E181" s="68"/>
      <c r="F181" s="15">
        <f t="shared" si="8"/>
        <v>0</v>
      </c>
      <c r="G181" s="69"/>
    </row>
    <row r="182" spans="1:7" x14ac:dyDescent="0.2">
      <c r="A182" s="10" t="s">
        <v>25</v>
      </c>
      <c r="B182" s="32" t="s">
        <v>199</v>
      </c>
      <c r="C182" s="11" t="s">
        <v>11</v>
      </c>
      <c r="D182" s="11">
        <v>15</v>
      </c>
      <c r="E182" s="68"/>
      <c r="F182" s="15">
        <f t="shared" si="8"/>
        <v>0</v>
      </c>
      <c r="G182" s="69"/>
    </row>
    <row r="183" spans="1:7" x14ac:dyDescent="0.2">
      <c r="A183" s="10" t="s">
        <v>27</v>
      </c>
      <c r="B183" s="32" t="s">
        <v>92</v>
      </c>
      <c r="C183" s="11" t="s">
        <v>11</v>
      </c>
      <c r="D183" s="11">
        <v>30</v>
      </c>
      <c r="E183" s="68"/>
      <c r="F183" s="15">
        <f t="shared" si="8"/>
        <v>0</v>
      </c>
      <c r="G183" s="69"/>
    </row>
    <row r="184" spans="1:7" x14ac:dyDescent="0.2">
      <c r="A184" s="10" t="s">
        <v>28</v>
      </c>
      <c r="B184" s="32" t="s">
        <v>125</v>
      </c>
      <c r="C184" s="11" t="s">
        <v>11</v>
      </c>
      <c r="D184" s="11">
        <v>10</v>
      </c>
      <c r="E184" s="68"/>
      <c r="F184" s="15">
        <f t="shared" si="8"/>
        <v>0</v>
      </c>
      <c r="G184" s="69"/>
    </row>
    <row r="185" spans="1:7" x14ac:dyDescent="0.2">
      <c r="A185" s="10" t="s">
        <v>29</v>
      </c>
      <c r="B185" s="32" t="s">
        <v>156</v>
      </c>
      <c r="C185" s="11" t="s">
        <v>15</v>
      </c>
      <c r="D185" s="11">
        <v>20</v>
      </c>
      <c r="E185" s="68"/>
      <c r="F185" s="15">
        <f t="shared" si="8"/>
        <v>0</v>
      </c>
      <c r="G185" s="69"/>
    </row>
    <row r="186" spans="1:7" x14ac:dyDescent="0.2">
      <c r="A186" s="10" t="s">
        <v>30</v>
      </c>
      <c r="B186" s="32" t="s">
        <v>157</v>
      </c>
      <c r="C186" s="11" t="s">
        <v>15</v>
      </c>
      <c r="D186" s="11">
        <v>10</v>
      </c>
      <c r="E186" s="68"/>
      <c r="F186" s="15">
        <f t="shared" si="8"/>
        <v>0</v>
      </c>
      <c r="G186" s="69"/>
    </row>
    <row r="187" spans="1:7" x14ac:dyDescent="0.2">
      <c r="A187" s="10" t="s">
        <v>31</v>
      </c>
      <c r="B187" s="32" t="s">
        <v>200</v>
      </c>
      <c r="C187" s="11" t="s">
        <v>15</v>
      </c>
      <c r="D187" s="11">
        <v>2</v>
      </c>
      <c r="E187" s="68"/>
      <c r="F187" s="15">
        <f t="shared" si="8"/>
        <v>0</v>
      </c>
      <c r="G187" s="69"/>
    </row>
    <row r="188" spans="1:7" x14ac:dyDescent="0.2">
      <c r="A188" s="10"/>
      <c r="B188" s="32"/>
      <c r="C188" s="11"/>
      <c r="D188" s="11"/>
      <c r="E188" s="68"/>
      <c r="F188" s="15"/>
      <c r="G188" s="69"/>
    </row>
    <row r="189" spans="1:7" x14ac:dyDescent="0.2">
      <c r="A189" s="10"/>
      <c r="B189" s="52" t="s">
        <v>59</v>
      </c>
      <c r="C189" s="60"/>
      <c r="D189" s="60"/>
      <c r="E189" s="73"/>
      <c r="F189" s="61">
        <f>SUM(F171:F188)</f>
        <v>0</v>
      </c>
      <c r="G189" s="69"/>
    </row>
    <row r="190" spans="1:7" x14ac:dyDescent="0.2">
      <c r="A190" s="10"/>
      <c r="B190" s="32"/>
      <c r="C190" s="11"/>
      <c r="D190" s="11"/>
      <c r="E190" s="68"/>
      <c r="F190" s="15"/>
      <c r="G190" s="69"/>
    </row>
    <row r="191" spans="1:7" x14ac:dyDescent="0.2">
      <c r="A191" s="48" t="s">
        <v>55</v>
      </c>
      <c r="B191" s="56" t="s">
        <v>61</v>
      </c>
      <c r="C191" s="49"/>
      <c r="D191" s="49"/>
      <c r="E191" s="74"/>
      <c r="F191" s="51"/>
      <c r="G191" s="69"/>
    </row>
    <row r="192" spans="1:7" ht="18.75" customHeight="1" x14ac:dyDescent="0.2">
      <c r="A192" s="10"/>
      <c r="B192" s="62" t="s">
        <v>232</v>
      </c>
      <c r="C192" s="11"/>
      <c r="D192" s="11"/>
      <c r="E192" s="68"/>
      <c r="F192" s="15"/>
      <c r="G192" s="69"/>
    </row>
    <row r="193" spans="1:7" x14ac:dyDescent="0.2">
      <c r="A193" s="10"/>
      <c r="B193" s="62" t="s">
        <v>235</v>
      </c>
      <c r="C193" s="11"/>
      <c r="D193" s="11"/>
      <c r="E193" s="68"/>
      <c r="F193" s="15"/>
      <c r="G193" s="69"/>
    </row>
    <row r="194" spans="1:7" x14ac:dyDescent="0.2">
      <c r="A194" s="10"/>
      <c r="B194" s="32" t="s">
        <v>250</v>
      </c>
      <c r="C194" s="11"/>
      <c r="D194" s="11"/>
      <c r="E194" s="68"/>
      <c r="F194" s="15"/>
      <c r="G194" s="69"/>
    </row>
    <row r="195" spans="1:7" ht="24" x14ac:dyDescent="0.2">
      <c r="A195" s="10">
        <v>1</v>
      </c>
      <c r="B195" s="32" t="s">
        <v>158</v>
      </c>
      <c r="C195" s="11" t="s">
        <v>15</v>
      </c>
      <c r="D195" s="11">
        <v>5</v>
      </c>
      <c r="E195" s="68"/>
      <c r="F195" s="15">
        <f t="shared" ref="F195:F203" si="9">D195*E195</f>
        <v>0</v>
      </c>
      <c r="G195" s="69"/>
    </row>
    <row r="196" spans="1:7" ht="24" x14ac:dyDescent="0.2">
      <c r="A196" s="10">
        <v>2</v>
      </c>
      <c r="B196" s="32" t="s">
        <v>159</v>
      </c>
      <c r="C196" s="11" t="s">
        <v>15</v>
      </c>
      <c r="D196" s="11">
        <v>2</v>
      </c>
      <c r="E196" s="68"/>
      <c r="F196" s="15">
        <f t="shared" si="9"/>
        <v>0</v>
      </c>
      <c r="G196" s="69"/>
    </row>
    <row r="197" spans="1:7" x14ac:dyDescent="0.2">
      <c r="A197" s="10">
        <v>3</v>
      </c>
      <c r="B197" s="32" t="s">
        <v>62</v>
      </c>
      <c r="C197" s="11" t="s">
        <v>15</v>
      </c>
      <c r="D197" s="11">
        <v>5</v>
      </c>
      <c r="E197" s="68"/>
      <c r="F197" s="15">
        <f t="shared" si="9"/>
        <v>0</v>
      </c>
      <c r="G197" s="69"/>
    </row>
    <row r="198" spans="1:7" x14ac:dyDescent="0.2">
      <c r="A198" s="10">
        <v>4</v>
      </c>
      <c r="B198" s="32" t="s">
        <v>63</v>
      </c>
      <c r="C198" s="11" t="s">
        <v>15</v>
      </c>
      <c r="D198" s="11">
        <v>5</v>
      </c>
      <c r="E198" s="68"/>
      <c r="F198" s="15">
        <f t="shared" si="9"/>
        <v>0</v>
      </c>
      <c r="G198" s="69"/>
    </row>
    <row r="199" spans="1:7" x14ac:dyDescent="0.2">
      <c r="A199" s="10">
        <v>5</v>
      </c>
      <c r="B199" s="32" t="s">
        <v>130</v>
      </c>
      <c r="C199" s="11" t="s">
        <v>15</v>
      </c>
      <c r="D199" s="11">
        <v>18</v>
      </c>
      <c r="E199" s="68"/>
      <c r="F199" s="15">
        <f t="shared" si="9"/>
        <v>0</v>
      </c>
      <c r="G199" s="69"/>
    </row>
    <row r="200" spans="1:7" x14ac:dyDescent="0.2">
      <c r="A200" s="10">
        <v>6</v>
      </c>
      <c r="B200" s="32" t="s">
        <v>101</v>
      </c>
      <c r="C200" s="11" t="s">
        <v>15</v>
      </c>
      <c r="D200" s="11">
        <v>27</v>
      </c>
      <c r="E200" s="68"/>
      <c r="F200" s="15">
        <f t="shared" si="9"/>
        <v>0</v>
      </c>
      <c r="G200" s="69"/>
    </row>
    <row r="201" spans="1:7" x14ac:dyDescent="0.2">
      <c r="A201" s="10">
        <v>7</v>
      </c>
      <c r="B201" s="32" t="s">
        <v>160</v>
      </c>
      <c r="C201" s="11" t="s">
        <v>15</v>
      </c>
      <c r="D201" s="11">
        <v>2</v>
      </c>
      <c r="E201" s="68"/>
      <c r="F201" s="15">
        <f t="shared" si="9"/>
        <v>0</v>
      </c>
      <c r="G201" s="69"/>
    </row>
    <row r="202" spans="1:7" x14ac:dyDescent="0.2">
      <c r="A202" s="10">
        <v>8</v>
      </c>
      <c r="B202" s="32" t="s">
        <v>161</v>
      </c>
      <c r="C202" s="11" t="s">
        <v>15</v>
      </c>
      <c r="D202" s="11">
        <v>2</v>
      </c>
      <c r="E202" s="68"/>
      <c r="F202" s="15">
        <f t="shared" si="9"/>
        <v>0</v>
      </c>
      <c r="G202" s="69"/>
    </row>
    <row r="203" spans="1:7" x14ac:dyDescent="0.2">
      <c r="A203" s="10">
        <v>9</v>
      </c>
      <c r="B203" s="32" t="s">
        <v>236</v>
      </c>
      <c r="C203" s="11" t="s">
        <v>15</v>
      </c>
      <c r="D203" s="11">
        <v>150</v>
      </c>
      <c r="E203" s="68"/>
      <c r="F203" s="15">
        <f t="shared" si="9"/>
        <v>0</v>
      </c>
      <c r="G203" s="69"/>
    </row>
    <row r="204" spans="1:7" x14ac:dyDescent="0.2">
      <c r="A204" s="10"/>
      <c r="B204" s="52" t="s">
        <v>64</v>
      </c>
      <c r="C204" s="60"/>
      <c r="D204" s="61"/>
      <c r="E204" s="73"/>
      <c r="F204" s="61">
        <f>SUM(F192:F203)</f>
        <v>0</v>
      </c>
      <c r="G204" s="69"/>
    </row>
    <row r="205" spans="1:7" x14ac:dyDescent="0.2">
      <c r="A205" s="10"/>
      <c r="B205" s="32"/>
      <c r="C205" s="11"/>
      <c r="D205" s="11"/>
      <c r="E205" s="68"/>
      <c r="F205" s="15"/>
      <c r="G205" s="69"/>
    </row>
    <row r="206" spans="1:7" x14ac:dyDescent="0.2">
      <c r="A206" s="56" t="s">
        <v>60</v>
      </c>
      <c r="B206" s="56" t="s">
        <v>77</v>
      </c>
      <c r="C206" s="57"/>
      <c r="D206" s="57"/>
      <c r="E206" s="72"/>
      <c r="F206" s="58"/>
      <c r="G206" s="69"/>
    </row>
    <row r="207" spans="1:7" x14ac:dyDescent="0.2">
      <c r="A207" s="32" t="s">
        <v>10</v>
      </c>
      <c r="B207" s="32" t="s">
        <v>131</v>
      </c>
      <c r="C207" s="31" t="s">
        <v>15</v>
      </c>
      <c r="D207" s="31">
        <v>9</v>
      </c>
      <c r="E207" s="68"/>
      <c r="F207" s="15">
        <f>D207*E207</f>
        <v>0</v>
      </c>
      <c r="G207" s="69"/>
    </row>
    <row r="208" spans="1:7" x14ac:dyDescent="0.2">
      <c r="A208" s="32" t="s">
        <v>12</v>
      </c>
      <c r="B208" s="32" t="s">
        <v>132</v>
      </c>
      <c r="C208" s="31" t="s">
        <v>15</v>
      </c>
      <c r="D208" s="31">
        <v>19</v>
      </c>
      <c r="E208" s="68"/>
      <c r="F208" s="15">
        <f t="shared" ref="F208:F219" si="10">D208*E208</f>
        <v>0</v>
      </c>
      <c r="G208" s="69"/>
    </row>
    <row r="209" spans="1:7" x14ac:dyDescent="0.2">
      <c r="A209" s="32" t="s">
        <v>13</v>
      </c>
      <c r="B209" s="32" t="s">
        <v>162</v>
      </c>
      <c r="C209" s="31" t="s">
        <v>15</v>
      </c>
      <c r="D209" s="31">
        <v>5</v>
      </c>
      <c r="E209" s="68"/>
      <c r="F209" s="15">
        <f t="shared" si="10"/>
        <v>0</v>
      </c>
      <c r="G209" s="69"/>
    </row>
    <row r="210" spans="1:7" ht="24" x14ac:dyDescent="0.2">
      <c r="A210" s="32" t="s">
        <v>14</v>
      </c>
      <c r="B210" s="32" t="s">
        <v>201</v>
      </c>
      <c r="C210" s="31" t="s">
        <v>15</v>
      </c>
      <c r="D210" s="31">
        <v>2</v>
      </c>
      <c r="E210" s="68"/>
      <c r="F210" s="15">
        <f t="shared" si="10"/>
        <v>0</v>
      </c>
      <c r="G210" s="69"/>
    </row>
    <row r="211" spans="1:7" ht="24" x14ac:dyDescent="0.2">
      <c r="A211" s="32" t="s">
        <v>16</v>
      </c>
      <c r="B211" s="32" t="s">
        <v>202</v>
      </c>
      <c r="C211" s="31" t="s">
        <v>15</v>
      </c>
      <c r="D211" s="31">
        <v>3</v>
      </c>
      <c r="E211" s="68"/>
      <c r="F211" s="15">
        <f t="shared" si="10"/>
        <v>0</v>
      </c>
      <c r="G211" s="69"/>
    </row>
    <row r="212" spans="1:7" ht="24" x14ac:dyDescent="0.2">
      <c r="A212" s="32" t="s">
        <v>17</v>
      </c>
      <c r="B212" s="32" t="s">
        <v>203</v>
      </c>
      <c r="C212" s="31" t="s">
        <v>15</v>
      </c>
      <c r="D212" s="31">
        <v>2</v>
      </c>
      <c r="E212" s="68"/>
      <c r="F212" s="15">
        <f t="shared" si="10"/>
        <v>0</v>
      </c>
      <c r="G212" s="69"/>
    </row>
    <row r="213" spans="1:7" ht="24" x14ac:dyDescent="0.2">
      <c r="A213" s="32" t="s">
        <v>18</v>
      </c>
      <c r="B213" s="32" t="s">
        <v>164</v>
      </c>
      <c r="C213" s="31" t="s">
        <v>15</v>
      </c>
      <c r="D213" s="31">
        <v>6</v>
      </c>
      <c r="E213" s="68"/>
      <c r="F213" s="15">
        <f t="shared" si="10"/>
        <v>0</v>
      </c>
      <c r="G213" s="69"/>
    </row>
    <row r="214" spans="1:7" ht="24" x14ac:dyDescent="0.2">
      <c r="A214" s="32" t="s">
        <v>19</v>
      </c>
      <c r="B214" s="32" t="s">
        <v>163</v>
      </c>
      <c r="C214" s="31" t="s">
        <v>15</v>
      </c>
      <c r="D214" s="31">
        <v>17</v>
      </c>
      <c r="E214" s="68"/>
      <c r="F214" s="15">
        <f t="shared" si="10"/>
        <v>0</v>
      </c>
      <c r="G214" s="69"/>
    </row>
    <row r="215" spans="1:7" ht="24" x14ac:dyDescent="0.2">
      <c r="A215" s="32" t="s">
        <v>21</v>
      </c>
      <c r="B215" s="32" t="s">
        <v>204</v>
      </c>
      <c r="C215" s="31" t="s">
        <v>15</v>
      </c>
      <c r="D215" s="31">
        <v>3</v>
      </c>
      <c r="E215" s="68"/>
      <c r="F215" s="15">
        <f t="shared" si="10"/>
        <v>0</v>
      </c>
      <c r="G215" s="69"/>
    </row>
    <row r="216" spans="1:7" ht="24" x14ac:dyDescent="0.2">
      <c r="A216" s="32" t="s">
        <v>22</v>
      </c>
      <c r="B216" s="32" t="s">
        <v>205</v>
      </c>
      <c r="C216" s="31" t="s">
        <v>15</v>
      </c>
      <c r="D216" s="31">
        <v>12</v>
      </c>
      <c r="E216" s="68"/>
      <c r="F216" s="15">
        <f t="shared" si="10"/>
        <v>0</v>
      </c>
      <c r="G216" s="69"/>
    </row>
    <row r="217" spans="1:7" x14ac:dyDescent="0.2">
      <c r="A217" s="32" t="s">
        <v>24</v>
      </c>
      <c r="B217" s="32" t="s">
        <v>93</v>
      </c>
      <c r="C217" s="31" t="s">
        <v>15</v>
      </c>
      <c r="D217" s="31">
        <v>2</v>
      </c>
      <c r="E217" s="68"/>
      <c r="F217" s="15">
        <f t="shared" si="10"/>
        <v>0</v>
      </c>
      <c r="G217" s="69"/>
    </row>
    <row r="218" spans="1:7" x14ac:dyDescent="0.2">
      <c r="A218" s="32" t="s">
        <v>25</v>
      </c>
      <c r="B218" s="32" t="s">
        <v>133</v>
      </c>
      <c r="C218" s="31" t="s">
        <v>15</v>
      </c>
      <c r="D218" s="31">
        <v>2</v>
      </c>
      <c r="E218" s="68"/>
      <c r="F218" s="15">
        <f t="shared" si="10"/>
        <v>0</v>
      </c>
      <c r="G218" s="69"/>
    </row>
    <row r="219" spans="1:7" x14ac:dyDescent="0.2">
      <c r="A219" s="32" t="s">
        <v>27</v>
      </c>
      <c r="B219" s="32" t="s">
        <v>165</v>
      </c>
      <c r="C219" s="31" t="s">
        <v>15</v>
      </c>
      <c r="D219" s="31">
        <v>2</v>
      </c>
      <c r="E219" s="68"/>
      <c r="F219" s="15">
        <f t="shared" si="10"/>
        <v>0</v>
      </c>
      <c r="G219" s="69"/>
    </row>
    <row r="220" spans="1:7" x14ac:dyDescent="0.2">
      <c r="A220" s="32"/>
      <c r="B220" s="32"/>
      <c r="C220" s="31"/>
      <c r="D220" s="31"/>
      <c r="E220" s="70"/>
      <c r="F220" s="13"/>
      <c r="G220" s="69"/>
    </row>
    <row r="221" spans="1:7" ht="19.5" customHeight="1" x14ac:dyDescent="0.2">
      <c r="A221" s="32"/>
      <c r="B221" s="63" t="s">
        <v>78</v>
      </c>
      <c r="C221" s="63"/>
      <c r="D221" s="63"/>
      <c r="E221" s="75"/>
      <c r="F221" s="64">
        <f>SUM(F207:F220)</f>
        <v>0</v>
      </c>
      <c r="G221" s="69"/>
    </row>
    <row r="222" spans="1:7" x14ac:dyDescent="0.2">
      <c r="A222" s="32"/>
      <c r="B222" s="32"/>
      <c r="C222" s="31"/>
      <c r="D222" s="31"/>
      <c r="E222" s="70"/>
      <c r="F222" s="13"/>
      <c r="G222" s="69"/>
    </row>
    <row r="223" spans="1:7" x14ac:dyDescent="0.2">
      <c r="A223" s="10"/>
      <c r="B223" s="32"/>
      <c r="C223" s="11"/>
      <c r="D223" s="11"/>
      <c r="E223" s="68"/>
      <c r="F223" s="15"/>
      <c r="G223" s="69"/>
    </row>
    <row r="224" spans="1:7" x14ac:dyDescent="0.2">
      <c r="A224" s="48" t="s">
        <v>65</v>
      </c>
      <c r="B224" s="56" t="s">
        <v>67</v>
      </c>
      <c r="C224" s="49"/>
      <c r="D224" s="49"/>
      <c r="E224" s="74"/>
      <c r="F224" s="51"/>
      <c r="G224" s="69"/>
    </row>
    <row r="225" spans="1:7" s="4" customFormat="1" ht="24" x14ac:dyDescent="0.2">
      <c r="A225" s="65" t="s">
        <v>10</v>
      </c>
      <c r="B225" s="44" t="s">
        <v>206</v>
      </c>
      <c r="C225" s="29" t="s">
        <v>23</v>
      </c>
      <c r="D225" s="29">
        <v>1</v>
      </c>
      <c r="E225" s="76"/>
      <c r="F225" s="66">
        <f>D225*E225</f>
        <v>0</v>
      </c>
      <c r="G225" s="77"/>
    </row>
    <row r="226" spans="1:7" s="4" customFormat="1" x14ac:dyDescent="0.2">
      <c r="A226" s="65" t="s">
        <v>12</v>
      </c>
      <c r="B226" s="44" t="s">
        <v>207</v>
      </c>
      <c r="C226" s="29" t="s">
        <v>23</v>
      </c>
      <c r="D226" s="29">
        <v>1</v>
      </c>
      <c r="E226" s="76"/>
      <c r="F226" s="66">
        <f t="shared" ref="F226:F242" si="11">D226*E226</f>
        <v>0</v>
      </c>
      <c r="G226" s="77"/>
    </row>
    <row r="227" spans="1:7" s="4" customFormat="1" ht="24" x14ac:dyDescent="0.2">
      <c r="A227" s="65" t="s">
        <v>13</v>
      </c>
      <c r="B227" s="44" t="s">
        <v>208</v>
      </c>
      <c r="C227" s="29" t="s">
        <v>15</v>
      </c>
      <c r="D227" s="29">
        <v>1</v>
      </c>
      <c r="E227" s="76"/>
      <c r="F227" s="66">
        <f t="shared" si="11"/>
        <v>0</v>
      </c>
      <c r="G227" s="77"/>
    </row>
    <row r="228" spans="1:7" x14ac:dyDescent="0.2">
      <c r="A228" s="10" t="s">
        <v>14</v>
      </c>
      <c r="B228" s="32" t="s">
        <v>209</v>
      </c>
      <c r="C228" s="11" t="s">
        <v>15</v>
      </c>
      <c r="D228" s="11">
        <v>1</v>
      </c>
      <c r="E228" s="68"/>
      <c r="F228" s="66">
        <f t="shared" si="11"/>
        <v>0</v>
      </c>
      <c r="G228" s="69"/>
    </row>
    <row r="229" spans="1:7" x14ac:dyDescent="0.2">
      <c r="A229" s="10" t="s">
        <v>16</v>
      </c>
      <c r="B229" s="32" t="s">
        <v>211</v>
      </c>
      <c r="C229" s="11" t="s">
        <v>15</v>
      </c>
      <c r="D229" s="11">
        <v>4</v>
      </c>
      <c r="E229" s="68"/>
      <c r="F229" s="66">
        <f t="shared" si="11"/>
        <v>0</v>
      </c>
      <c r="G229" s="69"/>
    </row>
    <row r="230" spans="1:7" x14ac:dyDescent="0.2">
      <c r="A230" s="10" t="s">
        <v>17</v>
      </c>
      <c r="B230" s="32" t="s">
        <v>210</v>
      </c>
      <c r="C230" s="11" t="s">
        <v>15</v>
      </c>
      <c r="D230" s="11">
        <v>5</v>
      </c>
      <c r="E230" s="68"/>
      <c r="F230" s="66">
        <f t="shared" si="11"/>
        <v>0</v>
      </c>
      <c r="G230" s="69"/>
    </row>
    <row r="231" spans="1:7" x14ac:dyDescent="0.2">
      <c r="A231" s="10" t="s">
        <v>18</v>
      </c>
      <c r="B231" s="32" t="s">
        <v>136</v>
      </c>
      <c r="C231" s="11" t="s">
        <v>11</v>
      </c>
      <c r="D231" s="11">
        <v>360</v>
      </c>
      <c r="E231" s="68"/>
      <c r="F231" s="66">
        <f t="shared" si="11"/>
        <v>0</v>
      </c>
      <c r="G231" s="69"/>
    </row>
    <row r="232" spans="1:7" x14ac:dyDescent="0.2">
      <c r="A232" s="10" t="s">
        <v>19</v>
      </c>
      <c r="B232" s="32" t="s">
        <v>212</v>
      </c>
      <c r="C232" s="11" t="s">
        <v>11</v>
      </c>
      <c r="D232" s="11">
        <v>25</v>
      </c>
      <c r="E232" s="68"/>
      <c r="F232" s="66">
        <f t="shared" si="11"/>
        <v>0</v>
      </c>
      <c r="G232" s="69"/>
    </row>
    <row r="233" spans="1:7" x14ac:dyDescent="0.2">
      <c r="A233" s="10" t="s">
        <v>21</v>
      </c>
      <c r="B233" s="32" t="s">
        <v>103</v>
      </c>
      <c r="C233" s="11" t="s">
        <v>15</v>
      </c>
      <c r="D233" s="11">
        <v>17</v>
      </c>
      <c r="E233" s="68"/>
      <c r="F233" s="66">
        <f t="shared" si="11"/>
        <v>0</v>
      </c>
      <c r="G233" s="69"/>
    </row>
    <row r="234" spans="1:7" x14ac:dyDescent="0.2">
      <c r="A234" s="10" t="s">
        <v>22</v>
      </c>
      <c r="B234" s="32" t="s">
        <v>213</v>
      </c>
      <c r="C234" s="11" t="s">
        <v>15</v>
      </c>
      <c r="D234" s="11">
        <v>2</v>
      </c>
      <c r="E234" s="68"/>
      <c r="F234" s="66">
        <f t="shared" si="11"/>
        <v>0</v>
      </c>
      <c r="G234" s="69"/>
    </row>
    <row r="235" spans="1:7" x14ac:dyDescent="0.2">
      <c r="A235" s="10" t="s">
        <v>24</v>
      </c>
      <c r="B235" s="32" t="s">
        <v>104</v>
      </c>
      <c r="C235" s="11" t="s">
        <v>11</v>
      </c>
      <c r="D235" s="11">
        <v>280</v>
      </c>
      <c r="E235" s="68"/>
      <c r="F235" s="66">
        <f t="shared" si="11"/>
        <v>0</v>
      </c>
      <c r="G235" s="69"/>
    </row>
    <row r="236" spans="1:7" x14ac:dyDescent="0.2">
      <c r="A236" s="10" t="s">
        <v>25</v>
      </c>
      <c r="B236" s="32" t="s">
        <v>134</v>
      </c>
      <c r="C236" s="11" t="s">
        <v>11</v>
      </c>
      <c r="D236" s="11">
        <v>80</v>
      </c>
      <c r="E236" s="68"/>
      <c r="F236" s="66">
        <f t="shared" si="11"/>
        <v>0</v>
      </c>
      <c r="G236" s="69"/>
    </row>
    <row r="237" spans="1:7" x14ac:dyDescent="0.2">
      <c r="A237" s="10" t="s">
        <v>27</v>
      </c>
      <c r="B237" s="32" t="s">
        <v>214</v>
      </c>
      <c r="C237" s="11" t="s">
        <v>11</v>
      </c>
      <c r="D237" s="11">
        <v>50</v>
      </c>
      <c r="E237" s="68"/>
      <c r="F237" s="66">
        <f t="shared" si="11"/>
        <v>0</v>
      </c>
      <c r="G237" s="69"/>
    </row>
    <row r="238" spans="1:7" x14ac:dyDescent="0.2">
      <c r="A238" s="10" t="s">
        <v>28</v>
      </c>
      <c r="B238" s="32" t="s">
        <v>215</v>
      </c>
      <c r="C238" s="11" t="s">
        <v>11</v>
      </c>
      <c r="D238" s="11">
        <v>20</v>
      </c>
      <c r="E238" s="68"/>
      <c r="F238" s="66">
        <f t="shared" si="11"/>
        <v>0</v>
      </c>
      <c r="G238" s="69"/>
    </row>
    <row r="239" spans="1:7" x14ac:dyDescent="0.2">
      <c r="A239" s="10" t="s">
        <v>29</v>
      </c>
      <c r="B239" s="32" t="s">
        <v>94</v>
      </c>
      <c r="C239" s="11" t="s">
        <v>233</v>
      </c>
      <c r="D239" s="11">
        <v>1</v>
      </c>
      <c r="E239" s="68"/>
      <c r="F239" s="66">
        <f t="shared" si="11"/>
        <v>0</v>
      </c>
      <c r="G239" s="69"/>
    </row>
    <row r="240" spans="1:7" x14ac:dyDescent="0.2">
      <c r="A240" s="10" t="s">
        <v>30</v>
      </c>
      <c r="B240" s="32" t="s">
        <v>216</v>
      </c>
      <c r="C240" s="11" t="s">
        <v>11</v>
      </c>
      <c r="D240" s="11">
        <v>20</v>
      </c>
      <c r="E240" s="68"/>
      <c r="F240" s="66">
        <f t="shared" si="11"/>
        <v>0</v>
      </c>
      <c r="G240" s="69"/>
    </row>
    <row r="241" spans="1:7" x14ac:dyDescent="0.2">
      <c r="A241" s="10" t="s">
        <v>31</v>
      </c>
      <c r="B241" s="32" t="s">
        <v>137</v>
      </c>
      <c r="C241" s="11" t="s">
        <v>23</v>
      </c>
      <c r="D241" s="11">
        <v>1</v>
      </c>
      <c r="E241" s="68"/>
      <c r="F241" s="66">
        <f t="shared" si="11"/>
        <v>0</v>
      </c>
      <c r="G241" s="69"/>
    </row>
    <row r="242" spans="1:7" ht="24" x14ac:dyDescent="0.2">
      <c r="A242" s="10" t="s">
        <v>32</v>
      </c>
      <c r="B242" s="32" t="s">
        <v>138</v>
      </c>
      <c r="C242" s="11" t="s">
        <v>23</v>
      </c>
      <c r="D242" s="11">
        <v>1</v>
      </c>
      <c r="E242" s="68"/>
      <c r="F242" s="66">
        <f t="shared" si="11"/>
        <v>0</v>
      </c>
      <c r="G242" s="69"/>
    </row>
    <row r="243" spans="1:7" x14ac:dyDescent="0.2">
      <c r="A243" s="10"/>
      <c r="B243" s="32"/>
      <c r="C243" s="11"/>
      <c r="D243" s="11"/>
      <c r="E243" s="68"/>
      <c r="F243" s="15"/>
      <c r="G243" s="69"/>
    </row>
    <row r="244" spans="1:7" x14ac:dyDescent="0.2">
      <c r="A244" s="10"/>
      <c r="B244" s="52" t="s">
        <v>68</v>
      </c>
      <c r="C244" s="60"/>
      <c r="D244" s="60"/>
      <c r="E244" s="73"/>
      <c r="F244" s="61">
        <f>SUM(F225:F243)</f>
        <v>0</v>
      </c>
      <c r="G244" s="69"/>
    </row>
    <row r="245" spans="1:7" x14ac:dyDescent="0.2">
      <c r="A245" s="10"/>
      <c r="B245" s="32"/>
      <c r="C245" s="11"/>
      <c r="D245" s="11"/>
      <c r="E245" s="68"/>
      <c r="F245" s="15"/>
      <c r="G245" s="69"/>
    </row>
    <row r="246" spans="1:7" x14ac:dyDescent="0.2">
      <c r="A246" s="48" t="s">
        <v>66</v>
      </c>
      <c r="B246" s="56" t="s">
        <v>217</v>
      </c>
      <c r="C246" s="49"/>
      <c r="D246" s="49"/>
      <c r="E246" s="74"/>
      <c r="F246" s="51"/>
      <c r="G246" s="69"/>
    </row>
    <row r="247" spans="1:7" ht="36.75" customHeight="1" x14ac:dyDescent="0.2">
      <c r="A247" s="10" t="s">
        <v>10</v>
      </c>
      <c r="B247" s="32" t="s">
        <v>219</v>
      </c>
      <c r="C247" s="11" t="s">
        <v>15</v>
      </c>
      <c r="D247" s="11">
        <v>1</v>
      </c>
      <c r="E247" s="68"/>
      <c r="F247" s="15">
        <f>D247*E247</f>
        <v>0</v>
      </c>
      <c r="G247" s="69"/>
    </row>
    <row r="248" spans="1:7" ht="27.75" customHeight="1" x14ac:dyDescent="0.2">
      <c r="A248" s="10" t="s">
        <v>12</v>
      </c>
      <c r="B248" s="32" t="s">
        <v>220</v>
      </c>
      <c r="C248" s="11" t="s">
        <v>15</v>
      </c>
      <c r="D248" s="11">
        <v>2</v>
      </c>
      <c r="E248" s="68"/>
      <c r="F248" s="15">
        <f t="shared" ref="F248:F253" si="12">D248*E248</f>
        <v>0</v>
      </c>
      <c r="G248" s="69"/>
    </row>
    <row r="249" spans="1:7" ht="28.5" customHeight="1" x14ac:dyDescent="0.2">
      <c r="A249" s="10" t="s">
        <v>13</v>
      </c>
      <c r="B249" s="32" t="s">
        <v>221</v>
      </c>
      <c r="C249" s="11" t="s">
        <v>15</v>
      </c>
      <c r="D249" s="11">
        <v>1</v>
      </c>
      <c r="E249" s="68"/>
      <c r="F249" s="15">
        <f t="shared" si="12"/>
        <v>0</v>
      </c>
      <c r="G249" s="69"/>
    </row>
    <row r="250" spans="1:7" x14ac:dyDescent="0.2">
      <c r="A250" s="10" t="s">
        <v>14</v>
      </c>
      <c r="B250" s="32" t="s">
        <v>222</v>
      </c>
      <c r="C250" s="11" t="s">
        <v>15</v>
      </c>
      <c r="D250" s="11">
        <v>1</v>
      </c>
      <c r="E250" s="68"/>
      <c r="F250" s="15">
        <f t="shared" si="12"/>
        <v>0</v>
      </c>
      <c r="G250" s="69"/>
    </row>
    <row r="251" spans="1:7" ht="27" customHeight="1" x14ac:dyDescent="0.2">
      <c r="A251" s="10" t="s">
        <v>16</v>
      </c>
      <c r="B251" s="32" t="s">
        <v>223</v>
      </c>
      <c r="C251" s="11" t="s">
        <v>15</v>
      </c>
      <c r="D251" s="11">
        <v>2</v>
      </c>
      <c r="E251" s="68"/>
      <c r="F251" s="15">
        <f t="shared" si="12"/>
        <v>0</v>
      </c>
      <c r="G251" s="69"/>
    </row>
    <row r="252" spans="1:7" ht="15" customHeight="1" x14ac:dyDescent="0.2">
      <c r="A252" s="10" t="s">
        <v>17</v>
      </c>
      <c r="B252" s="32" t="s">
        <v>224</v>
      </c>
      <c r="C252" s="11" t="s">
        <v>15</v>
      </c>
      <c r="D252" s="11">
        <v>1</v>
      </c>
      <c r="E252" s="68"/>
      <c r="F252" s="15">
        <f t="shared" si="12"/>
        <v>0</v>
      </c>
      <c r="G252" s="69"/>
    </row>
    <row r="253" spans="1:7" x14ac:dyDescent="0.2">
      <c r="A253" s="10" t="s">
        <v>18</v>
      </c>
      <c r="B253" s="32" t="s">
        <v>225</v>
      </c>
      <c r="C253" s="11" t="s">
        <v>234</v>
      </c>
      <c r="D253" s="11">
        <v>1</v>
      </c>
      <c r="E253" s="68"/>
      <c r="F253" s="15">
        <f t="shared" si="12"/>
        <v>0</v>
      </c>
      <c r="G253" s="69"/>
    </row>
    <row r="254" spans="1:7" x14ac:dyDescent="0.2">
      <c r="A254" s="10"/>
      <c r="B254" s="32"/>
      <c r="C254" s="11"/>
      <c r="D254" s="11"/>
      <c r="E254" s="68"/>
      <c r="F254" s="15"/>
      <c r="G254" s="69"/>
    </row>
    <row r="255" spans="1:7" x14ac:dyDescent="0.2">
      <c r="A255" s="10"/>
      <c r="B255" s="52" t="s">
        <v>218</v>
      </c>
      <c r="C255" s="60"/>
      <c r="D255" s="60"/>
      <c r="E255" s="73"/>
      <c r="F255" s="61">
        <f>SUM(F247:F254)</f>
        <v>0</v>
      </c>
      <c r="G255" s="69"/>
    </row>
    <row r="256" spans="1:7" x14ac:dyDescent="0.2">
      <c r="A256" s="10"/>
      <c r="B256" s="32"/>
      <c r="C256" s="11"/>
      <c r="D256" s="11"/>
      <c r="E256" s="68"/>
      <c r="F256" s="15"/>
      <c r="G256" s="69"/>
    </row>
    <row r="257" spans="1:7" x14ac:dyDescent="0.2">
      <c r="A257" s="48" t="s">
        <v>69</v>
      </c>
      <c r="B257" s="56" t="s">
        <v>70</v>
      </c>
      <c r="C257" s="49"/>
      <c r="D257" s="49"/>
      <c r="E257" s="74"/>
      <c r="F257" s="51"/>
      <c r="G257" s="69"/>
    </row>
    <row r="258" spans="1:7" x14ac:dyDescent="0.2">
      <c r="A258" s="10" t="s">
        <v>10</v>
      </c>
      <c r="B258" s="32" t="s">
        <v>71</v>
      </c>
      <c r="C258" s="11" t="s">
        <v>11</v>
      </c>
      <c r="D258" s="11">
        <v>280</v>
      </c>
      <c r="E258" s="68"/>
      <c r="F258" s="15">
        <f>D258*E258</f>
        <v>0</v>
      </c>
      <c r="G258" s="69"/>
    </row>
    <row r="259" spans="1:7" ht="30" customHeight="1" x14ac:dyDescent="0.2">
      <c r="A259" s="10" t="s">
        <v>12</v>
      </c>
      <c r="B259" s="32" t="s">
        <v>166</v>
      </c>
      <c r="C259" s="11" t="s">
        <v>15</v>
      </c>
      <c r="D259" s="11">
        <v>26</v>
      </c>
      <c r="E259" s="68"/>
      <c r="F259" s="15">
        <f t="shared" ref="F259:F273" si="13">D259*E259</f>
        <v>0</v>
      </c>
      <c r="G259" s="69"/>
    </row>
    <row r="260" spans="1:7" ht="15" customHeight="1" x14ac:dyDescent="0.2">
      <c r="A260" s="10" t="s">
        <v>13</v>
      </c>
      <c r="B260" s="32" t="s">
        <v>167</v>
      </c>
      <c r="C260" s="11" t="s">
        <v>15</v>
      </c>
      <c r="D260" s="11">
        <v>17</v>
      </c>
      <c r="E260" s="68"/>
      <c r="F260" s="15">
        <f t="shared" si="13"/>
        <v>0</v>
      </c>
      <c r="G260" s="69"/>
    </row>
    <row r="261" spans="1:7" x14ac:dyDescent="0.2">
      <c r="A261" s="10" t="s">
        <v>14</v>
      </c>
      <c r="B261" s="32" t="s">
        <v>226</v>
      </c>
      <c r="C261" s="11" t="s">
        <v>15</v>
      </c>
      <c r="D261" s="11">
        <v>215</v>
      </c>
      <c r="E261" s="68"/>
      <c r="F261" s="15">
        <f t="shared" si="13"/>
        <v>0</v>
      </c>
      <c r="G261" s="69"/>
    </row>
    <row r="262" spans="1:7" x14ac:dyDescent="0.2">
      <c r="A262" s="10" t="s">
        <v>16</v>
      </c>
      <c r="B262" s="32" t="s">
        <v>227</v>
      </c>
      <c r="C262" s="11" t="s">
        <v>15</v>
      </c>
      <c r="D262" s="11">
        <v>1</v>
      </c>
      <c r="E262" s="68"/>
      <c r="F262" s="15">
        <f t="shared" si="13"/>
        <v>0</v>
      </c>
      <c r="G262" s="69"/>
    </row>
    <row r="263" spans="1:7" x14ac:dyDescent="0.2">
      <c r="A263" s="10" t="s">
        <v>17</v>
      </c>
      <c r="B263" s="32" t="s">
        <v>228</v>
      </c>
      <c r="C263" s="11" t="s">
        <v>15</v>
      </c>
      <c r="D263" s="11">
        <v>12</v>
      </c>
      <c r="E263" s="68"/>
      <c r="F263" s="15">
        <f t="shared" si="13"/>
        <v>0</v>
      </c>
      <c r="G263" s="69"/>
    </row>
    <row r="264" spans="1:7" x14ac:dyDescent="0.2">
      <c r="A264" s="10" t="s">
        <v>18</v>
      </c>
      <c r="B264" s="32" t="s">
        <v>168</v>
      </c>
      <c r="C264" s="11" t="s">
        <v>11</v>
      </c>
      <c r="D264" s="11">
        <v>60</v>
      </c>
      <c r="E264" s="68"/>
      <c r="F264" s="15">
        <f t="shared" si="13"/>
        <v>0</v>
      </c>
      <c r="G264" s="69"/>
    </row>
    <row r="265" spans="1:7" x14ac:dyDescent="0.2">
      <c r="A265" s="10" t="s">
        <v>19</v>
      </c>
      <c r="B265" s="32" t="s">
        <v>169</v>
      </c>
      <c r="C265" s="11" t="s">
        <v>11</v>
      </c>
      <c r="D265" s="11">
        <v>20</v>
      </c>
      <c r="E265" s="68"/>
      <c r="F265" s="15">
        <f t="shared" si="13"/>
        <v>0</v>
      </c>
      <c r="G265" s="69"/>
    </row>
    <row r="266" spans="1:7" x14ac:dyDescent="0.2">
      <c r="A266" s="10" t="s">
        <v>21</v>
      </c>
      <c r="B266" s="32" t="s">
        <v>72</v>
      </c>
      <c r="C266" s="11" t="s">
        <v>11</v>
      </c>
      <c r="D266" s="11">
        <v>210</v>
      </c>
      <c r="E266" s="68"/>
      <c r="F266" s="15">
        <f t="shared" si="13"/>
        <v>0</v>
      </c>
      <c r="G266" s="69"/>
    </row>
    <row r="267" spans="1:7" x14ac:dyDescent="0.2">
      <c r="A267" s="10" t="s">
        <v>22</v>
      </c>
      <c r="B267" s="32" t="s">
        <v>230</v>
      </c>
      <c r="C267" s="11" t="s">
        <v>11</v>
      </c>
      <c r="D267" s="11">
        <v>22</v>
      </c>
      <c r="E267" s="68"/>
      <c r="F267" s="15">
        <f t="shared" si="13"/>
        <v>0</v>
      </c>
      <c r="G267" s="69"/>
    </row>
    <row r="268" spans="1:7" ht="36" x14ac:dyDescent="0.2">
      <c r="A268" s="10" t="s">
        <v>24</v>
      </c>
      <c r="B268" s="32" t="s">
        <v>229</v>
      </c>
      <c r="C268" s="11" t="s">
        <v>11</v>
      </c>
      <c r="D268" s="11">
        <v>80</v>
      </c>
      <c r="E268" s="68"/>
      <c r="F268" s="15">
        <f t="shared" si="13"/>
        <v>0</v>
      </c>
      <c r="G268" s="69"/>
    </row>
    <row r="269" spans="1:7" x14ac:dyDescent="0.2">
      <c r="A269" s="10" t="s">
        <v>25</v>
      </c>
      <c r="B269" s="32" t="s">
        <v>73</v>
      </c>
      <c r="C269" s="11" t="s">
        <v>15</v>
      </c>
      <c r="D269" s="11">
        <v>48</v>
      </c>
      <c r="E269" s="68"/>
      <c r="F269" s="15">
        <f t="shared" si="13"/>
        <v>0</v>
      </c>
      <c r="G269" s="69"/>
    </row>
    <row r="270" spans="1:7" x14ac:dyDescent="0.2">
      <c r="A270" s="32" t="s">
        <v>27</v>
      </c>
      <c r="B270" s="32" t="s">
        <v>74</v>
      </c>
      <c r="C270" s="31" t="s">
        <v>15</v>
      </c>
      <c r="D270" s="31">
        <v>30</v>
      </c>
      <c r="E270" s="68"/>
      <c r="F270" s="15">
        <f t="shared" si="13"/>
        <v>0</v>
      </c>
      <c r="G270" s="69"/>
    </row>
    <row r="271" spans="1:7" x14ac:dyDescent="0.2">
      <c r="A271" s="32" t="s">
        <v>28</v>
      </c>
      <c r="B271" s="32" t="s">
        <v>140</v>
      </c>
      <c r="C271" s="31" t="s">
        <v>11</v>
      </c>
      <c r="D271" s="31">
        <v>20</v>
      </c>
      <c r="E271" s="68"/>
      <c r="F271" s="15">
        <f t="shared" si="13"/>
        <v>0</v>
      </c>
      <c r="G271" s="69"/>
    </row>
    <row r="272" spans="1:7" x14ac:dyDescent="0.2">
      <c r="A272" s="32" t="s">
        <v>29</v>
      </c>
      <c r="B272" s="32" t="s">
        <v>141</v>
      </c>
      <c r="C272" s="31" t="s">
        <v>15</v>
      </c>
      <c r="D272" s="31">
        <v>6</v>
      </c>
      <c r="E272" s="68"/>
      <c r="F272" s="15">
        <f t="shared" si="13"/>
        <v>0</v>
      </c>
      <c r="G272" s="69"/>
    </row>
    <row r="273" spans="1:7" x14ac:dyDescent="0.2">
      <c r="A273" s="32" t="s">
        <v>30</v>
      </c>
      <c r="B273" s="32" t="s">
        <v>75</v>
      </c>
      <c r="C273" s="31" t="s">
        <v>234</v>
      </c>
      <c r="D273" s="31">
        <v>1</v>
      </c>
      <c r="E273" s="68"/>
      <c r="F273" s="15">
        <f t="shared" si="13"/>
        <v>0</v>
      </c>
      <c r="G273" s="69"/>
    </row>
    <row r="274" spans="1:7" x14ac:dyDescent="0.2">
      <c r="A274" s="32"/>
      <c r="B274" s="32"/>
      <c r="C274" s="31"/>
      <c r="D274" s="31"/>
      <c r="E274" s="70"/>
      <c r="F274" s="13"/>
      <c r="G274" s="69"/>
    </row>
    <row r="275" spans="1:7" x14ac:dyDescent="0.2">
      <c r="A275" s="32"/>
      <c r="B275" s="63" t="s">
        <v>76</v>
      </c>
      <c r="C275" s="63"/>
      <c r="D275" s="63"/>
      <c r="E275" s="75"/>
      <c r="F275" s="64">
        <f>SUM(F258:F274)</f>
        <v>0</v>
      </c>
      <c r="G275" s="69"/>
    </row>
    <row r="276" spans="1:7" x14ac:dyDescent="0.2">
      <c r="A276" s="32"/>
      <c r="B276" s="32"/>
      <c r="C276" s="31"/>
      <c r="D276" s="31"/>
      <c r="E276" s="70"/>
      <c r="F276" s="13"/>
      <c r="G276" s="69"/>
    </row>
    <row r="277" spans="1:7" x14ac:dyDescent="0.2">
      <c r="A277" s="56" t="s">
        <v>139</v>
      </c>
      <c r="B277" s="56" t="s">
        <v>79</v>
      </c>
      <c r="C277" s="57"/>
      <c r="D277" s="57"/>
      <c r="E277" s="72"/>
      <c r="F277" s="58"/>
      <c r="G277" s="69"/>
    </row>
    <row r="278" spans="1:7" ht="24" x14ac:dyDescent="0.2">
      <c r="A278" s="32" t="s">
        <v>10</v>
      </c>
      <c r="B278" s="32" t="s">
        <v>80</v>
      </c>
      <c r="C278" s="31" t="s">
        <v>234</v>
      </c>
      <c r="D278" s="31">
        <v>1</v>
      </c>
      <c r="E278" s="70"/>
      <c r="F278" s="15">
        <f>D278*E278</f>
        <v>0</v>
      </c>
      <c r="G278" s="69"/>
    </row>
    <row r="279" spans="1:7" ht="24" x14ac:dyDescent="0.2">
      <c r="A279" s="32" t="s">
        <v>12</v>
      </c>
      <c r="B279" s="32" t="s">
        <v>81</v>
      </c>
      <c r="C279" s="31" t="s">
        <v>234</v>
      </c>
      <c r="D279" s="31">
        <v>1</v>
      </c>
      <c r="E279" s="70"/>
      <c r="F279" s="15">
        <f t="shared" ref="F279:F281" si="14">D279*E279</f>
        <v>0</v>
      </c>
      <c r="G279" s="69"/>
    </row>
    <row r="280" spans="1:7" ht="24" x14ac:dyDescent="0.2">
      <c r="A280" s="32" t="s">
        <v>13</v>
      </c>
      <c r="B280" s="32" t="s">
        <v>82</v>
      </c>
      <c r="C280" s="31" t="s">
        <v>234</v>
      </c>
      <c r="D280" s="31">
        <v>1</v>
      </c>
      <c r="E280" s="70"/>
      <c r="F280" s="15">
        <f t="shared" si="14"/>
        <v>0</v>
      </c>
      <c r="G280" s="69"/>
    </row>
    <row r="281" spans="1:7" ht="24" x14ac:dyDescent="0.2">
      <c r="A281" s="32" t="s">
        <v>14</v>
      </c>
      <c r="B281" s="32" t="s">
        <v>105</v>
      </c>
      <c r="C281" s="31" t="s">
        <v>234</v>
      </c>
      <c r="D281" s="31">
        <v>1</v>
      </c>
      <c r="E281" s="70"/>
      <c r="F281" s="15">
        <f t="shared" si="14"/>
        <v>0</v>
      </c>
      <c r="G281" s="69"/>
    </row>
    <row r="282" spans="1:7" x14ac:dyDescent="0.2">
      <c r="A282" s="32" t="s">
        <v>16</v>
      </c>
      <c r="B282" s="32" t="s">
        <v>106</v>
      </c>
      <c r="C282" s="31" t="s">
        <v>15</v>
      </c>
      <c r="D282" s="31">
        <v>2</v>
      </c>
      <c r="E282" s="70"/>
      <c r="F282" s="15">
        <f>D282*E282</f>
        <v>0</v>
      </c>
      <c r="G282" s="69"/>
    </row>
    <row r="283" spans="1:7" x14ac:dyDescent="0.2">
      <c r="A283" s="32" t="s">
        <v>17</v>
      </c>
      <c r="B283" s="32" t="s">
        <v>107</v>
      </c>
      <c r="C283" s="31" t="s">
        <v>15</v>
      </c>
      <c r="D283" s="31">
        <v>2</v>
      </c>
      <c r="E283" s="70"/>
      <c r="F283" s="15">
        <f>D283*E283</f>
        <v>0</v>
      </c>
      <c r="G283" s="69"/>
    </row>
    <row r="284" spans="1:7" ht="34.5" customHeight="1" x14ac:dyDescent="0.2">
      <c r="A284" s="32" t="s">
        <v>18</v>
      </c>
      <c r="B284" s="32" t="s">
        <v>108</v>
      </c>
      <c r="C284" s="31" t="s">
        <v>15</v>
      </c>
      <c r="D284" s="31">
        <v>1</v>
      </c>
      <c r="E284" s="70"/>
      <c r="F284" s="15">
        <f>D284*E284</f>
        <v>0</v>
      </c>
      <c r="G284" s="69"/>
    </row>
    <row r="285" spans="1:7" x14ac:dyDescent="0.2">
      <c r="A285" s="32"/>
      <c r="B285" s="52" t="s">
        <v>83</v>
      </c>
      <c r="C285" s="53"/>
      <c r="D285" s="53"/>
      <c r="E285" s="54"/>
      <c r="F285" s="55">
        <f>SUM(F278:F284)</f>
        <v>0</v>
      </c>
      <c r="G285" s="69"/>
    </row>
    <row r="286" spans="1:7" x14ac:dyDescent="0.2">
      <c r="A286" s="30"/>
      <c r="B286" s="30"/>
      <c r="C286" s="41"/>
      <c r="D286" s="41"/>
      <c r="E286" s="42"/>
      <c r="F286" s="43"/>
      <c r="G286" s="80"/>
    </row>
    <row r="287" spans="1:7" x14ac:dyDescent="0.2">
      <c r="A287" s="6"/>
      <c r="B287" s="6"/>
      <c r="C287" s="7"/>
      <c r="D287" s="7"/>
      <c r="E287" s="8"/>
      <c r="F287" s="25"/>
      <c r="G287" s="69"/>
    </row>
    <row r="288" spans="1:7" x14ac:dyDescent="0.2">
      <c r="A288" s="6"/>
      <c r="B288" s="6"/>
      <c r="C288" s="7"/>
      <c r="D288" s="7"/>
      <c r="E288" s="8"/>
      <c r="F288" s="25"/>
      <c r="G288" s="69"/>
    </row>
    <row r="289" spans="1:7" x14ac:dyDescent="0.2">
      <c r="A289" s="6"/>
      <c r="B289" s="6"/>
      <c r="C289" s="7"/>
      <c r="D289" s="7"/>
      <c r="E289" s="8"/>
      <c r="F289" s="25"/>
      <c r="G289" s="69"/>
    </row>
    <row r="290" spans="1:7" x14ac:dyDescent="0.2">
      <c r="A290" s="6"/>
      <c r="B290" s="6"/>
      <c r="C290" s="7"/>
      <c r="D290" s="7"/>
      <c r="E290" s="8"/>
      <c r="F290" s="25"/>
      <c r="G290" s="69"/>
    </row>
    <row r="291" spans="1:7" x14ac:dyDescent="0.2">
      <c r="A291" s="6"/>
      <c r="B291" s="6"/>
      <c r="C291" s="7"/>
      <c r="D291" s="7"/>
      <c r="E291" s="8"/>
      <c r="F291" s="25"/>
      <c r="G291" s="69"/>
    </row>
    <row r="292" spans="1:7" x14ac:dyDescent="0.2">
      <c r="A292" s="6"/>
      <c r="B292" s="9" t="s">
        <v>90</v>
      </c>
      <c r="C292" s="7"/>
      <c r="D292" s="7"/>
      <c r="E292" s="8"/>
      <c r="F292" s="25"/>
      <c r="G292" s="69"/>
    </row>
    <row r="293" spans="1:7" x14ac:dyDescent="0.2">
      <c r="A293" s="6"/>
      <c r="B293" s="6"/>
      <c r="C293" s="7"/>
      <c r="D293" s="7"/>
      <c r="E293" s="8"/>
      <c r="F293" s="25"/>
      <c r="G293" s="69"/>
    </row>
    <row r="294" spans="1:7" x14ac:dyDescent="0.2">
      <c r="A294" s="6" t="s">
        <v>91</v>
      </c>
      <c r="B294" s="5" t="s">
        <v>142</v>
      </c>
      <c r="C294" s="7"/>
      <c r="D294" s="7"/>
      <c r="E294" s="8"/>
      <c r="F294" s="25">
        <f>F34</f>
        <v>0</v>
      </c>
      <c r="G294" s="69"/>
    </row>
    <row r="295" spans="1:7" x14ac:dyDescent="0.2">
      <c r="A295" s="10" t="s">
        <v>26</v>
      </c>
      <c r="B295" s="6" t="s">
        <v>34</v>
      </c>
      <c r="C295" s="11"/>
      <c r="D295" s="11"/>
      <c r="E295" s="12"/>
      <c r="F295" s="26">
        <f>F152</f>
        <v>0</v>
      </c>
      <c r="G295" s="69"/>
    </row>
    <row r="296" spans="1:7" x14ac:dyDescent="0.2">
      <c r="A296" s="10" t="s">
        <v>33</v>
      </c>
      <c r="B296" s="5" t="s">
        <v>51</v>
      </c>
      <c r="C296" s="11"/>
      <c r="D296" s="11"/>
      <c r="E296" s="14"/>
      <c r="F296" s="27">
        <f>F168</f>
        <v>0</v>
      </c>
      <c r="G296" s="69"/>
    </row>
    <row r="297" spans="1:7" x14ac:dyDescent="0.2">
      <c r="A297" s="10" t="s">
        <v>50</v>
      </c>
      <c r="B297" s="6" t="s">
        <v>56</v>
      </c>
      <c r="C297" s="11"/>
      <c r="D297" s="11"/>
      <c r="E297" s="14"/>
      <c r="F297" s="27">
        <f>F189</f>
        <v>0</v>
      </c>
      <c r="G297" s="69"/>
    </row>
    <row r="298" spans="1:7" x14ac:dyDescent="0.2">
      <c r="A298" s="10" t="s">
        <v>55</v>
      </c>
      <c r="B298" s="6" t="s">
        <v>61</v>
      </c>
      <c r="C298" s="11"/>
      <c r="D298" s="11"/>
      <c r="E298" s="14"/>
      <c r="F298" s="27">
        <f>F204</f>
        <v>0</v>
      </c>
      <c r="G298" s="69"/>
    </row>
    <row r="299" spans="1:7" x14ac:dyDescent="0.2">
      <c r="A299" s="10" t="s">
        <v>60</v>
      </c>
      <c r="B299" s="6" t="s">
        <v>77</v>
      </c>
      <c r="C299" s="11"/>
      <c r="D299" s="11"/>
      <c r="E299" s="14"/>
      <c r="F299" s="27">
        <f>F221</f>
        <v>0</v>
      </c>
      <c r="G299" s="69"/>
    </row>
    <row r="300" spans="1:7" x14ac:dyDescent="0.2">
      <c r="A300" s="10" t="s">
        <v>65</v>
      </c>
      <c r="B300" s="6" t="s">
        <v>67</v>
      </c>
      <c r="C300" s="11"/>
      <c r="D300" s="11"/>
      <c r="E300" s="14"/>
      <c r="F300" s="27">
        <f>F244</f>
        <v>0</v>
      </c>
      <c r="G300" s="69"/>
    </row>
    <row r="301" spans="1:7" x14ac:dyDescent="0.2">
      <c r="A301" s="10" t="s">
        <v>66</v>
      </c>
      <c r="B301" s="6" t="s">
        <v>217</v>
      </c>
      <c r="C301" s="11"/>
      <c r="D301" s="11"/>
      <c r="E301" s="14"/>
      <c r="F301" s="27">
        <f>F255</f>
        <v>0</v>
      </c>
      <c r="G301" s="69"/>
    </row>
    <row r="302" spans="1:7" x14ac:dyDescent="0.2">
      <c r="A302" s="10" t="s">
        <v>69</v>
      </c>
      <c r="B302" s="6" t="s">
        <v>70</v>
      </c>
      <c r="C302" s="11"/>
      <c r="D302" s="11"/>
      <c r="E302" s="14"/>
      <c r="F302" s="27">
        <f>F275</f>
        <v>0</v>
      </c>
      <c r="G302" s="69"/>
    </row>
    <row r="303" spans="1:7" x14ac:dyDescent="0.2">
      <c r="A303" s="10" t="s">
        <v>139</v>
      </c>
      <c r="B303" s="6" t="s">
        <v>79</v>
      </c>
      <c r="C303" s="11"/>
      <c r="D303" s="11"/>
      <c r="E303" s="14"/>
      <c r="F303" s="27">
        <f>F285</f>
        <v>0</v>
      </c>
      <c r="G303" s="69"/>
    </row>
    <row r="304" spans="1:7" x14ac:dyDescent="0.2">
      <c r="A304" s="16"/>
      <c r="B304" s="16"/>
      <c r="C304" s="17"/>
      <c r="D304" s="17"/>
      <c r="E304" s="18"/>
      <c r="F304" s="28"/>
      <c r="G304" s="69"/>
    </row>
    <row r="305" spans="1:7" x14ac:dyDescent="0.2">
      <c r="A305" s="10"/>
      <c r="B305" s="10" t="s">
        <v>231</v>
      </c>
      <c r="C305" s="11"/>
      <c r="D305" s="11"/>
      <c r="E305" s="14"/>
      <c r="F305" s="27">
        <f>SUM(F294:F304)</f>
        <v>0</v>
      </c>
      <c r="G305" s="69"/>
    </row>
    <row r="306" spans="1:7" x14ac:dyDescent="0.2">
      <c r="A306" s="19"/>
      <c r="B306" s="19"/>
      <c r="C306" s="20"/>
      <c r="D306" s="20"/>
      <c r="E306" s="21"/>
      <c r="F306" s="22"/>
    </row>
    <row r="307" spans="1:7" ht="18" customHeight="1" x14ac:dyDescent="0.2">
      <c r="A307" s="19"/>
      <c r="B307" s="23" t="s">
        <v>232</v>
      </c>
      <c r="C307" s="20"/>
      <c r="D307" s="20"/>
      <c r="E307" s="21"/>
      <c r="F307" s="22"/>
    </row>
    <row r="308" spans="1:7" x14ac:dyDescent="0.2">
      <c r="A308" s="19"/>
      <c r="B308" s="19"/>
      <c r="C308" s="20"/>
      <c r="D308" s="20"/>
      <c r="E308" s="21"/>
      <c r="F308" s="22"/>
    </row>
    <row r="309" spans="1:7" ht="141.75" customHeight="1" x14ac:dyDescent="0.2">
      <c r="A309" s="19"/>
      <c r="B309" s="81" t="s">
        <v>251</v>
      </c>
      <c r="C309" s="82"/>
      <c r="D309" s="82"/>
      <c r="E309" s="82"/>
      <c r="F309" s="22"/>
    </row>
    <row r="310" spans="1:7" ht="38.25" x14ac:dyDescent="0.2">
      <c r="B310" s="67" t="s">
        <v>240</v>
      </c>
    </row>
    <row r="328" ht="15.75" customHeight="1" x14ac:dyDescent="0.2"/>
    <row r="352" ht="30" customHeight="1" x14ac:dyDescent="0.2"/>
    <row r="388" ht="16.5" customHeight="1" x14ac:dyDescent="0.2"/>
    <row r="433" ht="93.75" customHeight="1" x14ac:dyDescent="0.2"/>
    <row r="493" ht="29.25" customHeight="1" x14ac:dyDescent="0.2"/>
  </sheetData>
  <sheetProtection password="DF05" sheet="1" objects="1" scenarios="1" selectLockedCells="1"/>
  <mergeCells count="6">
    <mergeCell ref="B309:E309"/>
    <mergeCell ref="A1:F1"/>
    <mergeCell ref="A8:F8"/>
    <mergeCell ref="A7:E7"/>
    <mergeCell ref="A5:F5"/>
    <mergeCell ref="A6:F6"/>
  </mergeCells>
  <pageMargins left="0.98425196850393704" right="0.59055118110236227" top="0.98425196850393704" bottom="0.98425196850393704" header="0.51181102362204722" footer="0.51181102362204722"/>
  <pageSetup paperSize="9" scale="67" fitToWidth="0" fitToHeight="0" orientation="portrait" horizontalDpi="4294967295" verticalDpi="4294967295" r:id="rId1"/>
  <headerFooter>
    <oddHeader xml:space="preserve">&amp;LINVESTITOR:
GRAĐEVINA:
PROJEKTANT:
&amp;COSNOVNA ŠKOLA  VLADIMIR NAZOR , BUDINŠČINA 18 C, BUDINŠČINA
ŠKOLSKA DVORANA UZ PŠ HRAŠĆINA na k.č.  1705/4  k.o. Hrašćinski Kraljevec
VLADIMIR VLAH die
</oddHeader>
    <oddFooter>&amp;LPROJEKTNI URED: "IPC inženjering" d.o.o.  Ivanec
OZNAKA PROJEKTA GP – 2015/19
DATUM II  / 2017 
&amp;CTroškovnik - elektroinstalacije
&amp;RLIST &amp;P od &amp;N</oddFooter>
  </headerFooter>
  <rowBreaks count="6" manualBreakCount="6">
    <brk id="27" max="6" man="1"/>
    <brk id="34" max="6" man="1"/>
    <brk id="93" max="6" man="1"/>
    <brk id="152" max="6" man="1"/>
    <brk id="221" max="6" man="1"/>
    <brk id="2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elektrika</vt:lpstr>
      <vt:lpstr>elektrika!Podrucje_ispisa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Ljiljana Horvat</cp:lastModifiedBy>
  <cp:lastPrinted>2017-05-13T19:51:55Z</cp:lastPrinted>
  <dcterms:created xsi:type="dcterms:W3CDTF">2013-10-30T11:07:45Z</dcterms:created>
  <dcterms:modified xsi:type="dcterms:W3CDTF">2017-05-25T11:29:18Z</dcterms:modified>
</cp:coreProperties>
</file>