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4715" windowHeight="12795" tabRatio="683" activeTab="2"/>
  </bookViews>
  <sheets>
    <sheet name="NASLOVNICA GOR" sheetId="1" r:id="rId1"/>
    <sheet name="OPĆI UVJETI " sheetId="2" r:id="rId2"/>
    <sheet name="TROŠKOVNIK" sheetId="3" r:id="rId3"/>
  </sheets>
  <definedNames>
    <definedName name="_xlnm.Print_Titles" localSheetId="1">'OPĆI UVJETI '!$1:$3</definedName>
    <definedName name="_xlnm.Print_Titles" localSheetId="2">'TROŠKOVNIK'!$1:$6</definedName>
    <definedName name="_xlnm.Print_Area" localSheetId="0">'NASLOVNICA GOR'!$A$1:$G$58</definedName>
    <definedName name="_xlnm.Print_Area" localSheetId="1">'OPĆI UVJETI '!$A$1:$H$118</definedName>
    <definedName name="_xlnm.Print_Area" localSheetId="2">'TROŠKOVNIK'!$A$1:$F$184</definedName>
  </definedNames>
  <calcPr fullCalcOnLoad="1"/>
</workbook>
</file>

<file path=xl/sharedStrings.xml><?xml version="1.0" encoding="utf-8"?>
<sst xmlns="http://schemas.openxmlformats.org/spreadsheetml/2006/main" count="412" uniqueCount="297">
  <si>
    <t>Sve prema shemi bravarije.</t>
  </si>
  <si>
    <t xml:space="preserve">* </t>
  </si>
  <si>
    <t xml:space="preserve">a) </t>
  </si>
  <si>
    <t>m3</t>
  </si>
  <si>
    <t>napomena:</t>
  </si>
  <si>
    <t>RUŠENJE I DEMONTAŽE</t>
  </si>
  <si>
    <t>rušenje:</t>
  </si>
  <si>
    <t>m2</t>
  </si>
  <si>
    <t>demontaže:</t>
  </si>
  <si>
    <t>transport šute od rušenja:</t>
  </si>
  <si>
    <t xml:space="preserve">b) </t>
  </si>
  <si>
    <t xml:space="preserve">c) </t>
  </si>
  <si>
    <t>r.br.</t>
  </si>
  <si>
    <t>REKAPITULACIJA</t>
  </si>
  <si>
    <t>A.</t>
  </si>
  <si>
    <t>B.</t>
  </si>
  <si>
    <t>C.</t>
  </si>
  <si>
    <t>OBRTNIČKI RADOVI</t>
  </si>
  <si>
    <t>jed</t>
  </si>
  <si>
    <t>količina</t>
  </si>
  <si>
    <t>cijena</t>
  </si>
  <si>
    <t>iznos</t>
  </si>
  <si>
    <t>opis stavke</t>
  </si>
  <si>
    <t>4x5=6</t>
  </si>
  <si>
    <t>INVESTITOR:</t>
  </si>
  <si>
    <t>DATUM:</t>
  </si>
  <si>
    <t>MJESTO:</t>
  </si>
  <si>
    <t>GRAĐEVINA I LOKACIJA:</t>
  </si>
  <si>
    <t>kom</t>
  </si>
  <si>
    <t>OPĆI UVJETI TROŠKOVNIKA</t>
  </si>
  <si>
    <t>Zagreb</t>
  </si>
  <si>
    <t>DIREKTOR:</t>
  </si>
  <si>
    <t>OPĆE NAPOMENE</t>
  </si>
  <si>
    <t>slučaju nejasnoća tražiti objašnjenje od projektanta, odnosno iznijeti svoje primjedbe. Nepoznavanje crtanog dijela</t>
  </si>
  <si>
    <t>Izvođač je dužan pridržavati se važećih zakona i propisa i to naročito:</t>
  </si>
  <si>
    <t>►</t>
  </si>
  <si>
    <t>Zakona o zaštiti na radu (ZNR),</t>
  </si>
  <si>
    <t>Hrvatskih normi (HRN),</t>
  </si>
  <si>
    <t>koji su i dio ugovorne dokumentacije. Izvođač je dužan pridržavati se svih navedenih zakona i uvjeta, osim ako</t>
  </si>
  <si>
    <t xml:space="preserve">projektom nije drugačije navedeno. Svi radovi moraju se izvesti solidno i stručno prema važećim propisima i </t>
  </si>
  <si>
    <t>Količine radova, koje nakon izvršenja čitavog posla nije moguće mjeriti neposrednom izmjerom, treba po izvršenju</t>
  </si>
  <si>
    <t xml:space="preserve">takvog posla preuzeti i ovjeriti nadzorni inženjer. Nadzorni inženjer i predstavnik Izvođača radova upisivati će u </t>
  </si>
  <si>
    <t>Građevnu knjigu količine pojedinih takovih radova, sa svim potrebnim skicama i izmjerom, te će svojim potpisima</t>
  </si>
  <si>
    <t>jamčiti njihovu točnost. Samo tako utvrđeni radovi mogu se uzeti u obzir kod izrade privremenog ili konačnog</t>
  </si>
  <si>
    <t>ugovoreni po sistemu "ključ u ruke".</t>
  </si>
  <si>
    <t>Izražene cijene odnose se na jediničnu mjeru izvršenog rada. Prema tome, jedinične cijene obuhvaćaju: sav rad,</t>
  </si>
  <si>
    <t>troškovnika obuhvaćaju u cijelosti dovršene radove, ispitane po količini i kvaliteti, te preuzete po nadzornoj službi.</t>
  </si>
  <si>
    <t>Za sve naknadne radove izvođač je dužan izraditi analize cijena koje moraju sadržavati:</t>
  </si>
  <si>
    <t>a)</t>
  </si>
  <si>
    <t>sav materijal fcco radilište (A)</t>
  </si>
  <si>
    <t>b)</t>
  </si>
  <si>
    <t>sve brutto plaće na izvedbi radova date po grupama i kvalifikacijama (B)</t>
  </si>
  <si>
    <t>c)</t>
  </si>
  <si>
    <t>razradu faktora poduzeća (opravdanje veličina) (F)</t>
  </si>
  <si>
    <t>d)</t>
  </si>
  <si>
    <t>važeće normative za izvedbu radova</t>
  </si>
  <si>
    <t xml:space="preserve">U jedinične cijene ulaze svi troškovi za izradu građevine s dobavom predviđenih materijala, pomoćnim radovima, </t>
  </si>
  <si>
    <t>pomoćnim napravama i drugim sredstvima koja su potrebna za ispravnu izvedbu ili bi se mogla tijekom rada ukazati</t>
  </si>
  <si>
    <t>nabavke gradiva, nadzorni i rukovodeći poslovi poduzeća, troškovi skela, alata, strojeva i sprava, sav sitan i pomoćni</t>
  </si>
  <si>
    <t xml:space="preserve">crpljenje vode, signalizacija gradilišta danju i noću, čuvanje, dovodi sve potrebne infrastrukture i sl. ukratko, sve </t>
  </si>
  <si>
    <t>što je postredno i neposredno potrebno za kvalitetno izvođenje radova po ovom projektu.</t>
  </si>
  <si>
    <t xml:space="preserve">Vrsta i kvaliteta građe za skele, vrsta i kvaliteta čeličnih elemenata, način temeljenja skele, moraju odgovarati </t>
  </si>
  <si>
    <t>statičkom proračunu i projektu skele i moraju biti usklađeni s važećim propisima i standardima za čelične</t>
  </si>
  <si>
    <t>poluproizvoda, te konačno dovršenih radova, u skladu s važećim tehničkim propisima, pravilnicima i zakonima.</t>
  </si>
  <si>
    <t>iskazanim u projektu, dužan je je na iste upozoriti i zatražiti odluku u svezi s tim.</t>
  </si>
  <si>
    <t xml:space="preserve">materijal. Za svaki ugrađeni materijal Izvođač je dužan priložiti izjavu o sukladnosti proizvoda. Izvođač je dužan </t>
  </si>
  <si>
    <t>proizvod ili usluga mora imati, a to su:</t>
  </si>
  <si>
    <t>a.)</t>
  </si>
  <si>
    <t>b.)</t>
  </si>
  <si>
    <t>tehničke specifikacije kojima se određuje ukupnost tehničkih uvjeta, a koja određuju obilježja koje</t>
  </si>
  <si>
    <t>materijal, proizvod, oprema ili usluga mora imati</t>
  </si>
  <si>
    <t>specifikacija su norme koje je odobrilo priznato tijelo za normizaciju, a mogu se koristiti:</t>
  </si>
  <si>
    <t>●</t>
  </si>
  <si>
    <t>međunarodna norma,</t>
  </si>
  <si>
    <t>nacionalna norma</t>
  </si>
  <si>
    <t>odvijanje posla i zaštitu već izvedenih radova. Sva oštećenja nastala u tijeku gradnje otkloniti će Izvođač o svom</t>
  </si>
  <si>
    <t>trošku. Izvođač je dužan, u okviru ugovorene cijene, osigurati gradilište od djelovanja više sile i krađe.</t>
  </si>
  <si>
    <t>Izvođač je dužan čistiti gradilište minimalno tri puta u tijeku građenja, a na kraju treba izvesti završno fino čišćenja</t>
  </si>
  <si>
    <t xml:space="preserve">zidova, podova, vrata, prozora, stijena, stakala i dr. što se neće posebno opisivati u stavkama. Nakon dovršenja </t>
  </si>
  <si>
    <t>gradnje Izvođač radova predaje posve uređenu građevinu i pripadajući okoliš predstavniku Investitora, a uz obaveznu</t>
  </si>
  <si>
    <t>prisutnost Projektanta. Eventualne primjedbe Projektanta imaju istu težinu kao primjedbe nadzornog inženjera i</t>
  </si>
  <si>
    <t xml:space="preserve">Izvođač je dužan postupiti po njima. Sve tri strane u preuzimanju sastavljaju pismeni zapisnik o primopredaji </t>
  </si>
  <si>
    <t xml:space="preserve">Nakon otklanjanja svih eventualnih nedostataka Investitor i Izvođač je napraviti okončani obračun, odrediti </t>
  </si>
  <si>
    <t>Projektant:</t>
  </si>
  <si>
    <t>prijevoz šute na deponij, ručni i strojni utovar, udaljenosti do 10 km</t>
  </si>
  <si>
    <t>Transport građevinske šute s gradilišne deponije na odlagalište, utovar i istovar materijala, transport, te održavanje deponija. Izvođač je dužan prije davanja ponude informirati se o položaju odlagališta i odrediti transportni put odvoza - dodaci na transport neće se posebno obračunavati. U cijenu uključiti plaćanje svih potrebnih pristojbi. Prosječna udaljenost deponija do 10 km. Obračun u m3 šute.</t>
  </si>
  <si>
    <t>Tomislav Vreš, dipl. ing. arh.</t>
  </si>
  <si>
    <t>1.</t>
  </si>
  <si>
    <t>2.</t>
  </si>
  <si>
    <t>3.</t>
  </si>
  <si>
    <t>mva</t>
  </si>
  <si>
    <t>Zagreb, Martićeva 38</t>
  </si>
  <si>
    <t>kod svih radova izvođač je dužan držati se Općih  Uvjeta Troškovnika (OUT), važećih zakona i propisa iz pojedine grupe radova, tehničkih uputstava pojedinih proizvođača, koji moraju biti u skladu sa HRN i EU normama.</t>
  </si>
  <si>
    <t>RUŠENJE I DEMONTAŽE UKUPNO:</t>
  </si>
  <si>
    <t>kod kalkuliranja cijena za pojedine radove izvođač mora uzeti u obzir sve faze radova, sve potebne elemente i radnje koji čine tehnološku cjelinu izvedbe, jer se VTR neće priznavati zbog 'nepotpune' kalkulacije cijene.</t>
  </si>
  <si>
    <t>IZVRŠITELJ:</t>
  </si>
  <si>
    <t>mikelić vreš arhitekti d.o.o.</t>
  </si>
  <si>
    <t>HR-10000 Zagreb, Martićeva 38</t>
  </si>
  <si>
    <t>E: info@mva.hr  T: 00 385 (0)1 4810 786</t>
  </si>
  <si>
    <t>Nacrti, tehnički opis i troškovnik čine cjelinu projekta. Izvođač je dužan proučiti sve navedene dijelove projekta, te u</t>
  </si>
  <si>
    <t>Zakona o gradnji,</t>
  </si>
  <si>
    <t>Zakona o građevnim proizvodima,</t>
  </si>
  <si>
    <t>obračuna radova. Izvođač je dužan na gradilištu čuvati Građevinsku dozvolu, Glavni i Izvedbeni projekt i dati ih po</t>
  </si>
  <si>
    <t xml:space="preserve">potrebi na uvid ovlaštenim inspekcijskim službama. Izvođač je dužan voditi građevinsku knjigu, i ako su radovi </t>
  </si>
  <si>
    <t>Sav rad i materijal vezan za organizaciju građevinske proizvodnje: ograde, vrata gradilišta, putevi na gradilištu,</t>
  </si>
  <si>
    <t>prilazi do gradilišta s prilaznih prometnica, privremena regulacija prometa, uredi, blagovaonice, svlačionice,</t>
  </si>
  <si>
    <t>sanitarije gradilišta, spremišta materijala i alata, telefonski, električni, vodovodni i sl. priključci gradilišta kao i</t>
  </si>
  <si>
    <t>cijena priključaka uključeni su u ugovorenu sumu.</t>
  </si>
  <si>
    <t>materijal potreban za izvođenje radova, osiguranje odvijanja prometa, njega betona i ostalih dijelova konstrukcije,</t>
  </si>
  <si>
    <t>osnovi norma, propisa, priznatih pravila tehničke nauke i prakse. Tako su u stavkama obračunata gradiva, troškovi</t>
  </si>
  <si>
    <t>potrebnim. U stavkama su uračunati i sporedni radovi potrebni za ispravno dovršenje pojedinih radova, a sve na</t>
  </si>
  <si>
    <t>tražene izvedbene i radioničke dokumentacije, te nacrti polaganja pojedinih elemenata.</t>
  </si>
  <si>
    <t>Svi materijali i složeni sustavi moraju se izvesti u skladi sa tehničkim listovima (uputi ili slično) izvođača, te ukoliko</t>
  </si>
  <si>
    <t>je potrebno konzultirati tehnologa za određeni sustav. Izvođač je dužan složeni sustav (kao npr. pod, spušteni</t>
  </si>
  <si>
    <t>strop, krov,  fasadu i sl.) izvesti sa svim potrebnim slojevima prema tehničkim listovima izvođača sustava, bez</t>
  </si>
  <si>
    <t xml:space="preserve">obzira da li su u troškovniku specificirani svi potrebni slojevi. Izostanak bilo kojeg potrebnog sloja složenih </t>
  </si>
  <si>
    <t>sustava smatrati će se greškom u izvođenju, a cijenu popravka u cijelosti snosi izvođač.</t>
  </si>
  <si>
    <t>ostalih radova. Posebno se obračunava samo glavna fasadna skela.</t>
  </si>
  <si>
    <t xml:space="preserve">konstrukcije. Skele za pojedinačne radove se ne obračunavaju posebno, već su sadržane u jediničnim cijenama </t>
  </si>
  <si>
    <t xml:space="preserve">Sastavni dio jediničnih cijena za pojedine radove su: razne priručne skele, poduporne konstrukcije, razupore </t>
  </si>
  <si>
    <t xml:space="preserve">sastavni dio konstrukcije. Ovisno o vremenskim utjecajima (vrućina, zima, kiša, vjetar i sl.) izvođač je dužan </t>
  </si>
  <si>
    <t>zaštititi konstrukciju od oštećenja. Ako dođe do oštećenja građevine ili pojedinog elementa izvođač se obvezan</t>
  </si>
  <si>
    <t>sve popravke izveti o svom trošku.</t>
  </si>
  <si>
    <t>zahtjevima dolazi do štetnih posljedica po stabilnost ili trajnost građevine ili su oni u protivnosti s ostalim podacima</t>
  </si>
  <si>
    <t xml:space="preserve">O ispitivanjima i pregledima vodi se posebna evidencija. Ako Izvođač smatra da pojedinim predhodno navedenim </t>
  </si>
  <si>
    <t>kod izrade konstrukcije, prema projektnom planu ispitivanja materijala, kontrolirati ugrađeni konstruktivni materijal.</t>
  </si>
  <si>
    <t xml:space="preserve">Izvođač je dužan u okviru ugovorene cijene, ugraditi propisani adekvatan i prema Hrvatskim normama atestiran </t>
  </si>
  <si>
    <t>potvrda o sukladnosti (certifikat) kojom se potvrđuje sukladnost opreme sa zahtIjevanim standardima,</t>
  </si>
  <si>
    <t>europska norma,</t>
  </si>
  <si>
    <t>Izvođač je dužan u okviru ugovorene cijene koordinirati radove svih kooperanata, na način da omogući kontinuirano</t>
  </si>
  <si>
    <t>instrumente garancije prema zakonskom roku, te u pisanom obliku izvršiti predaju građevine Investitoru na korištenje.</t>
  </si>
  <si>
    <t>građevine, s popisom nedostataka i definiranim vremenskim periodom za njihovo otklanjanje, te ga potpisuju.</t>
  </si>
  <si>
    <t>Sara Pavlov, dipl.ing.arh.</t>
  </si>
  <si>
    <t>Obračun po komadu.</t>
  </si>
  <si>
    <t>Marin Mikelić, dipl.ing.arh.</t>
  </si>
  <si>
    <t>SURADNICI:</t>
  </si>
  <si>
    <t>U cijenu stavke uključiti demontažu/rušenje, horizontalni i vertikalni transport, svo potrebno podupiranje i privremeno odlaganje materijala na gradilištu, prijevoz na gradsku deponiju je obračunat u posebnoj stavci, te sav potreban rad i materijal za kompletno izvođenje rada.</t>
  </si>
  <si>
    <t>Različite vrste materijala kod rušenja i demontaža posebno odvojiti u skladu s odredbama 'Pravilnika o gospodarenju građevinskim otpadom'.</t>
  </si>
  <si>
    <t>Demontaža i vađenje drvene višedijelne ostakljene stijene. Demontažu vršiti na sljedeći način: (1) skidanje krila, (2) vađenje stakla kod ostakljenih vrata, prozora i fiksnih krila (3) skidanje metalnog okova, (4) pažljivo vađenje dovratnika s minimalnim oštećenjem zida. U cijenu uključiti odnos, utovar, odvoz i istovar na gradilišnu deponiju.</t>
  </si>
  <si>
    <t>demontaža ostakljene stijene ukupnih dimenzija cca. 572/285 cm</t>
  </si>
  <si>
    <t xml:space="preserve"> c) </t>
  </si>
  <si>
    <t>demontaža ostakljene stijene ukupnih dimenzija cca. 572/332 cm</t>
  </si>
  <si>
    <t>demontaža ostakljene stijene ukupnih dimenzija cca. 572/375 cm</t>
  </si>
  <si>
    <t>nasipavanje finog drobljenog kamena, d=5 cm</t>
  </si>
  <si>
    <t>razdjelni sloj geotekstila (250gr/m2)</t>
  </si>
  <si>
    <t>Izrada, dobava i ugradnja vanjske višedijelne ostakljene stijene.</t>
  </si>
  <si>
    <t>Izvođač je dužan izraditi detaljnu projektnu dokumentaciju aluminijske bravarije na temelju mjera uzetih na licu mjesta, izraditi uzorke karakterističnih detalja, te ostale uzorke dati projektantu na uvid i sve izvesti nakon pismenog odobrenja projektanta.</t>
  </si>
  <si>
    <t>OBRTIČKI RADOVI UKUPNO:</t>
  </si>
  <si>
    <t>GRAĐEVINSKI RADOVI UKUPNO:</t>
  </si>
  <si>
    <t xml:space="preserve">GRAĐEVINSKI RADOVI </t>
  </si>
  <si>
    <t xml:space="preserve">OBRTNIČKI RADOVI </t>
  </si>
  <si>
    <t>Izvođač je dužan osigurati legalnu deponju - odlagalište materijala, osigurati odvajanje pojedine vrste materijala, te osigurati instrumente plaćanja za korištenje deponije.</t>
  </si>
  <si>
    <t/>
  </si>
  <si>
    <t>4.</t>
  </si>
  <si>
    <t>Kod izvođenja radova u svemu se pridržavati uputa iz tehničkih listova proizvođača.</t>
  </si>
  <si>
    <t>U cijenu uključiti sav potreban rad i materijal.</t>
  </si>
  <si>
    <t>Obračun po m2 vertikalne površine.</t>
  </si>
  <si>
    <t>*</t>
  </si>
  <si>
    <t>disperzivne boje:</t>
  </si>
  <si>
    <t>Boja kvalitete prema HRN EN 13300:2002 Boje i lakovi - pokrivni materijali za unutarnje zidove.</t>
  </si>
  <si>
    <t>U cijenu uključiti sav rad i materijal. Obračun po m2 zidne/stropne površine.</t>
  </si>
  <si>
    <t>bojanje zidova disperzivnim bojama, 2x</t>
  </si>
  <si>
    <t>Prije nanošenja žbuke zid se mora očistiti i oprašiti, te po potrebi navlažiti. Podloga mora biti suha, bez prljavštine, prašine, ulja i masnoća. Na svim uglovima zidova, špaletama otvora treba postaviti pocinčane kutnike. Žbuka mora biti ravna, uglovi okomiti i oštri. Na sudarima različitih materijala obavezno postaviti plastičnu ili pocinčanu mrežicu za sprečavanje pukotina.</t>
  </si>
  <si>
    <t>•</t>
  </si>
  <si>
    <r>
      <t>m</t>
    </r>
    <r>
      <rPr>
        <vertAlign val="superscript"/>
        <sz val="10"/>
        <rFont val="Arial"/>
        <family val="2"/>
      </rPr>
      <t>2</t>
    </r>
  </si>
  <si>
    <t>žbukanje zidova vapneno cementnom žbukom</t>
  </si>
  <si>
    <t>5.</t>
  </si>
  <si>
    <t>limarski radovi:</t>
  </si>
  <si>
    <t>U cijenu uključen sav potreban materijal, rad, pričvrsni materijal i ostalo.</t>
  </si>
  <si>
    <t>m1</t>
  </si>
  <si>
    <t xml:space="preserve">Klupčice se ugrađuju u fiksni AL profil bravarske stavke u razini parapeta prije ispune fuge trajnoelastičnim kitom. </t>
  </si>
  <si>
    <t>GRAĐEVINSKI RADOVI</t>
  </si>
  <si>
    <t>nasipavanje šljunka d=25 cm</t>
  </si>
  <si>
    <t>betonske ploče velikog formata</t>
  </si>
  <si>
    <t>betonske ploče velikog formata, 80x80x10 cm</t>
  </si>
  <si>
    <t>demontaža radijatora dimenzija 182x16x30 cm</t>
  </si>
  <si>
    <t>Tomislav Vreš dipl. ing. arh.</t>
  </si>
  <si>
    <t>Sastavni dio stijene je i profil između doprozornika / dovratnika i zida.</t>
  </si>
  <si>
    <t>montaža radijatora:</t>
  </si>
  <si>
    <t>unutarnji roloi:</t>
  </si>
  <si>
    <t>6.</t>
  </si>
  <si>
    <t>bitumenska hidroizolacija:</t>
  </si>
  <si>
    <t>hladni bitumenski temeljni premaz koji se sastoji od oplemenjenog bitumena i brzo sušivog organskog otapala. Prije nanošenja treba podlogu dobro očistiti od nevezanih čestica, ulja ili masti. Prednamaz se mora u potpunosti osušiti prije nanošenja ostalih slojeva. Namaz se nanosi špricom, četkom ili valjkom.</t>
  </si>
  <si>
    <t>Hidroizolaciju izvodi firma s potrebnim iskustvom i ovlaštenjem od proizvođača.</t>
  </si>
  <si>
    <t>Izvođač je dužan da za predloženi sustav hidroizolacije dobije od proizvođača pismenu suglasnost o međusobnoj kompatibilnosti pojedinih slojeva.</t>
  </si>
  <si>
    <t>hidroizolacijski sustav na bazi polimer bitumenskih hidroizolacija</t>
  </si>
  <si>
    <t>Izvođač je dužan izraditi detaljnu projektnu dokumentaciju rolo zavjesa na temelju mjera uzetih na licu mjesta, predočiti uzorke karakterističnih detalja, te uzorke platna dati projektantu na uvid i sve izvesti nakon pismenog odobrenja projektanta.</t>
  </si>
  <si>
    <t>U obračunu su iskazane bruto širine i visine roloa, izvođač je dužan roloe podjeliti na segmente uvažavajući tehnologiju izvođenja i korištenja, te oblik otvora na pripadajućoj bravarskoj stavci, sve mora biti usklađeno.</t>
  </si>
  <si>
    <t>Obrađuju se slijedeće bravarske stavke:</t>
  </si>
  <si>
    <t>bravarska stavka br.: 3</t>
  </si>
  <si>
    <t>Sve prema izmjeri na licu mjesta.</t>
  </si>
  <si>
    <t>bravarska stavka br.: 1</t>
  </si>
  <si>
    <t>bravarska stavka br.: 2</t>
  </si>
  <si>
    <t>22K/300/1600</t>
  </si>
  <si>
    <t>7.</t>
  </si>
  <si>
    <t>8.</t>
  </si>
  <si>
    <t>Lokalno balansiranje radijatora na prigušnim ventilima.</t>
  </si>
  <si>
    <t>9.</t>
  </si>
  <si>
    <t>10.</t>
  </si>
  <si>
    <t>11.</t>
  </si>
  <si>
    <t>12.</t>
  </si>
  <si>
    <t>13.</t>
  </si>
  <si>
    <t>kpl</t>
  </si>
  <si>
    <t>14.</t>
  </si>
  <si>
    <t>15.</t>
  </si>
  <si>
    <t>16.</t>
  </si>
  <si>
    <t>demontaža radijatora dimenzija 85x10x70 cm</t>
  </si>
  <si>
    <t>projekta i tehničkog opisa neće se prihvatiti kao razlog za povišenje jediničnih cijena ili greške u izvedbi.</t>
  </si>
  <si>
    <t xml:space="preserve">opremu, materijal, prijevoz, režiju gradilišta i poduzeća, puteve na gradilištu, sva davanja i dobitak poduzeća. Stavke </t>
  </si>
  <si>
    <t>Ovisno o vrsti radova sastavni dio jediničnih cijena su i: donošenje na uvid i izrada oglednih primjeraka, izrada</t>
  </si>
  <si>
    <t>kanala i raznih elemenata, pristupne rampe i sve pomoćne oplate koje proizlaze iz tehnologije građenja, a nisu</t>
  </si>
  <si>
    <t>Dizanje/spuštanje platna se vrši ručno. Rolo se montira na postojeću stropnu konstrukciju.</t>
  </si>
  <si>
    <t>PROJEKTANT:</t>
  </si>
  <si>
    <t xml:space="preserve"> TROŠKOVNIK</t>
  </si>
  <si>
    <t>GRAĐEVINSKO - OBRTNIČKIH RADOVA</t>
  </si>
  <si>
    <t>CENTAR ZA ODGOJ I OBRAZOVANJE KRAPINSKE TOPLICE</t>
  </si>
  <si>
    <t>Ljudevita Gaja 2, HR-49217 Krapinske Toplice</t>
  </si>
  <si>
    <t>TD:</t>
  </si>
  <si>
    <t>Centar za odgoj i obrazovanje Krapinske Toplice</t>
  </si>
  <si>
    <t>UČIONICA RAZREDNE NASTAVE</t>
  </si>
  <si>
    <t xml:space="preserve">SANACIJA TERASA I STIJENA PROČELJA </t>
  </si>
  <si>
    <t xml:space="preserve">pravilima dobrog zanata. </t>
  </si>
  <si>
    <t>Jediničnim cijenama obuhvaćeni su troškovi svih predhodnih i tekućih ispitivanja kako osnovnih materijala, tako i</t>
  </si>
  <si>
    <t xml:space="preserve">Za svaku nepredviđenu višu radnju, koja bi povećala ukupne troškove predviđene za izgradnju po ovom </t>
  </si>
  <si>
    <t>troškovniku, potrebna je pisana suglasnost investitora i projektanta.</t>
  </si>
  <si>
    <t>Strojno rušenje terasa na tlu ispred učionica. Stavka uključuje rušenje AB ploče na tlu, završnog sloja  keramičkih pločica i podložnog tampona, ukupna visina slojeva koji se uklanjaju 40 cm. U cijenu uključiti rušenje, utovar, odvoz i istovar materijala na gradilišnu deponiju.</t>
  </si>
  <si>
    <t>strojno rušenje AB terasa na tlu</t>
  </si>
  <si>
    <t>Demontaža postojećih radijatora u učionicama razredne nastave. Radijator deponirati na deponiju ili mjesto koje odredi investitor.</t>
  </si>
  <si>
    <t>Nosivi sloj za postavljanje betonskih ploča izvesti od prirodnog ili drobljenog šljunka  granulacije 0-32 (d=30 cm) koji se ugrađuje u slojevima s odgovarajućom mehanizacijom. Zbijanje materijala se vrši vibracijskim valjkom do projektiranog modula stišljivosti Ms=40 MN/m2, te stupnja zbijenosti Sz=100%. Stavka uključuje polaganje membrane od geotekstila 250gr/m2 ispod sloja šljunka, izradu nosivog sloja, izradu sloja sitnog kamenog agregata 4-8 mm debljine cca 5 cm te postavljanje betonskih ploča. Dno posteljice ispod popločenja izvodi se u nagibu od 2%, zbog lakšeg otjecanja površinske vode.</t>
  </si>
  <si>
    <t>zidanje parapetnog zida, visina zidanja 60 cm</t>
  </si>
  <si>
    <t>Dobava i doprema materijala te zidanje  parapetnih zidova fasadnom opekom 21,2 x 10,1 x 5,1 cm. Zidanje mora biti pravilno s čistim vezom, spojnice među opekom dobro zalivene, debljine do 1 cm. Ozidani dijelovi moraju biti ravni i vertikalni. Fasadnu opeku i fuge izvesti identičnima opeci na postojećoj fasadi.</t>
  </si>
  <si>
    <t>zidanje parapetnog zida fasadnom opekom, visina zidanja 60 cm</t>
  </si>
  <si>
    <t>strojno žbukanje parapetnih zidova h=60 cm, debljina žbuke 2,0 cm</t>
  </si>
  <si>
    <t>U cijenu uključiti sve potrebne zidarske radove i popravke postojećeg poda na spoju sa parapetnim zidom.</t>
  </si>
  <si>
    <t>Hidroizolacija se sastoji iz sljedećih slojeva:</t>
  </si>
  <si>
    <t>Konačne dimenzije prema izmjeri na gradilištu.</t>
  </si>
  <si>
    <t>Završna obrada plastificiranjem, boja i tekstura kao na postojećoj alu bravariji.</t>
  </si>
  <si>
    <t>Redukcija toplinskog sunčevog zračenja na vanjskoj strani vanjskog ostakljenja, IZO staklo sa faktorom zaštite od osunčanja g=0.6</t>
  </si>
  <si>
    <t>ostakljene alu stijene:</t>
  </si>
  <si>
    <t xml:space="preserve">Zaštita od sunca (aluminijske žaluzine) specificirani su u okviru stavke budući da čine tehničku i oblikovnu cjelinu s aluminijskom bravarijom te njihova cijena mora biti iskazana u cijeni predmetne stavke. </t>
  </si>
  <si>
    <t>Dobava  materijala i bojenje disperzivnom visokopokrivnom bojom koja propušta paru, za unutrašnje radove, ožbukanih parapetnih zidova, u dva premaza. Prebojene površine otporne su na "suho trljanje". Vrsta i ton boje prema boji na postojećim zidovima. Visina parapetnih zidova 60 cm.</t>
  </si>
  <si>
    <t>Dobava i ugradnja odzračnog ventila 1/4"</t>
  </si>
  <si>
    <t>Dobava i ugradnja prigušnice 1/2"</t>
  </si>
  <si>
    <t>Dobava i ugradnja ventila za ispuštanje 1/2"</t>
  </si>
  <si>
    <t>Dobava i ugradnja predregulacija termostatskih ventila</t>
  </si>
  <si>
    <t>Ispiranje i čišćenje instalacije (radijatori) od nečistoća, prije tlačnih proba.</t>
  </si>
  <si>
    <t xml:space="preserve">Ispitivanje instalacije (radijatori)  koje može uključivati ispitivanje nepropusnosti, čvrstoće te ispitivanje zavara. </t>
  </si>
  <si>
    <t>Dobava i ugradnja kompletne unutarnje rolo zavjese za djelomično zamračenje (screen sistem).</t>
  </si>
  <si>
    <t>Rolo je izveden od mrežaste poliesterske tkanine, mase 295 g/m2 ili 340 g/m2, certificirana UV zaštita, teško zapaljivo.</t>
  </si>
  <si>
    <t>46A/16</t>
  </si>
  <si>
    <t>Marin Mikelić, dipl. ing. arh.</t>
  </si>
  <si>
    <t>PDV 25%:</t>
  </si>
  <si>
    <t>UKUPNO:</t>
  </si>
  <si>
    <t>SVEKUPNO S PDV-om:</t>
  </si>
  <si>
    <t>Svibanj 2017. god</t>
  </si>
  <si>
    <t>Dobava i postava betonskih ploča velikog formata veličine 80x80x10 cm na terasama s dobavom i izradom podložnog sloja. Glatka završna obrada betonskih ploča. Boja ploča prema izboru projektanta.</t>
  </si>
  <si>
    <t>zidanje blokovima od porastog betona</t>
  </si>
  <si>
    <t>Dobava materijala i zidanje zidova porastog betona, blokovima veličine 20x20x62.5 cm, u tankoslojnom mortu, debljina zida 20 cm. Prvi red blokova položiti u sloj produžnog morta 1:2:6, debljine 2 cm. Zidanje mora biti pravilno s čistim vezom, spojnice među opekom dobro zalivene i zaglađene, debljine cca 2 mm. Ozidani dijelovi moraju biti ravni i vertikalni.</t>
  </si>
  <si>
    <t xml:space="preserve">Dobava i doprema materijala te strojno žbukanje unutrašnjih površina parapetnih zidova od porastog betona. Prethodno prskanje cementnim špric mortom, gruba žbuka - produžni cementni mort i fina (završna) žbuka - vapneni mort, M-5, debljina žbuke 2 cm. </t>
  </si>
  <si>
    <t xml:space="preserve">Dobava materijala te izrada hidroizolacije iz visokofleksibilne polimer bitumenske hidroizolacijske trake s uloškom od staklene tkanine  (d = 0.1 mm), ukupna debljina trake 4 mm, za izvedbu hidroizolacije - vlaga iz tla. Zavarena na  uzdužnim i poprečnim preklopima (min 10 cm) i na podlogu. Traka se postavlja u jednom sloju. </t>
  </si>
  <si>
    <t>Obračun po m2 površine izolacije.</t>
  </si>
  <si>
    <t>polimer bitumenska traka za zavarivanje s uloškom od staklene tkanine, ukupne debljine 4 mm, 1x.</t>
  </si>
  <si>
    <t>termoizolacija od XPS ploča:</t>
  </si>
  <si>
    <t>Dobava i postavljanje toplinsko izolacijskih ploča od ekstrudiranog polistirena  XPS-G,   debljine 12 cm, ploče veličine 100x50 cm, HRN EN 13164:2012, polažu se na parapete.</t>
  </si>
  <si>
    <t>XPS ploče moraju u pogledu reakcije na vatru zadovoljiti Eurorazred E prema HRN EN 13501-1 te imati svojstva navedena u donjoj kodiranoj oznaci ili povoljnija:</t>
  </si>
  <si>
    <t>XPS – HRN EN 13164 - T1 - CS (10\Y)500 - DS(TH) - DLT(2)5 - WL(T)0.7 - WD(V)3 - FT2, 
te zadovoljavati i ostala svojstva iz norme HRN EN 13164:2008.</t>
  </si>
  <si>
    <t>XPS ploče se postavljaju na parapetni zid od blokova porobetona visine 60 cm.</t>
  </si>
  <si>
    <t>XPS ploče, d=12 cm</t>
  </si>
  <si>
    <t xml:space="preserve">Ostakljenje donje zone (vrata, dva otklopna prozora i jedan fikser) dvostrukim low-e IZO staklom 8+16+6 mm u sigurnosnoj izvedbi (lamistal obostrano) s ispunom plemenitim plinom argon ili kripton. Ostakljenje gornje zone (sva ostala polja) dvostrukim low-e IZO staklom 6+16+4 mm s ispunom plemenitim plinom argon ili kripton.Zrakonepropusnost otvora klase 4, ukupni prolaz topline cijelog otvora Uw&lt;1.4 W/m2K. </t>
  </si>
  <si>
    <t>U cijenu uključiti kompletnu izradu stijene, dobavu i dostavu na gradilište, ugradnju, sve spojna i pričvrsna sredstva, zaštitu u tijeku ugradnje te popravak svih spojeva s postojećim zidovima, stropom i podom.</t>
  </si>
  <si>
    <t>vanjska višedijelna ostakljena stijena veličine 572x285 cm s jednokrilnim zaokretnim vratima, četiri otklopna prozora i tri fiksna ostakljena dijela, bravarska stavka br.: 1</t>
  </si>
  <si>
    <t>vanjska višedijelna ostakljena stijena veličine 572x332 cm s jednokrilnim zaokretnim vratima, četiri otklopna prozora i sedam fiksnih ostakljenih dijelova, bravarska stavka br.: 2</t>
  </si>
  <si>
    <t>vanjska višedijelna ostakljena stijena veličine 572x375 cm s jednokrilnim zaokretnim vratima, četiri otklopna prozora i sedam fiksnih ostakljenih dijelova, bravarska stavka br.: 3</t>
  </si>
  <si>
    <t>Obračun po komadu. Obavezna RAL-ugradnja stijena.</t>
  </si>
  <si>
    <t>Dobava, izrada i ugradnja unutarnje drvene klupčice (puno drvo)  debljine 2 cm i širine 21 cm. U  cijenu također uključiti brušenje, kitanje, premaz temeljnom bojom za drvo i lakiranje u 2 sloja. Boja prema izboru projektanta.</t>
  </si>
  <si>
    <t>unutarnja drvena klupčica, 21cm x 2cm</t>
  </si>
  <si>
    <t>unutarnja klupčica:</t>
  </si>
  <si>
    <t>17.</t>
  </si>
  <si>
    <t>U cijenu stavke uključiti masku i vanjske aluminijske žaluzine širine 70 mm za zaštitu od sunca te upravljanje žaluzinama preko elektromotora s tipkalom. Boja i završna obrada žaluzina i maske prema odabiru projektanta.</t>
  </si>
  <si>
    <t xml:space="preserve">U cijenu stavke uključiti i izvedbu elektropriključka elektromotora i upravljanja za žaluzine (štemanje postojećeg zida, ugradnja bužira, gipsanje i gletanje zida, elektrokablovi koji se spajaju na postojeću instalaciju itd.). Predviđeno je cca. 15 m1 vodova po stijeni. </t>
  </si>
  <si>
    <t>Dobava materijala, izrada i montaža vanjskih klupčica na parapetnim zidovima. Klupčicu izraditi iz plastificiranog aluminijskog lima debljine 2 mm, r.š. cca 40 cm.</t>
  </si>
  <si>
    <t>klupčice parapetnih zidova, debljina lima 2 mm, r.š. cca 40 cm</t>
  </si>
  <si>
    <t>Obračun po m1 klupčice.</t>
  </si>
  <si>
    <t>rolo zavjesa, š/v=145/225 cm, sve kompletno</t>
  </si>
  <si>
    <t>rolo zavjesa, š/v=145/272 cm, sve kompletno</t>
  </si>
  <si>
    <t>rolo zavjesa, š/v=145/315 cm, sve kompletno</t>
  </si>
  <si>
    <t>čišćenje postojeće opeke</t>
  </si>
  <si>
    <t>18.</t>
  </si>
  <si>
    <t>čišćenje i farbanje postojeće fasadne opeke</t>
  </si>
  <si>
    <t>Čišćenje postojeće fasadne silikatne opeke visokotlačnim kompresorom, premazivanje sredstvom za manje upijanje vlage te farbanje u boji prema izboru projektanta. Visina zida od opeke do 120 cm.</t>
  </si>
  <si>
    <t>Ponuđač je dužan prije ugradnje pribaviti i nadzornom inženjeru dati na uvid potrebe  dokaze o kompetentnost i obilježja koje materijal,</t>
  </si>
  <si>
    <t>Tehničke specifikacije moraju biti određene u suglasju sa Zakonom, a sastavni dio</t>
  </si>
  <si>
    <t xml:space="preserve">Profili su aluminijski s prekinutim toplinskim mostom Uf&lt;2.00 W/m2K. Završna obrada profila plastificiranjem, boja i tekstura kao na postojećoj alu bravariji. </t>
  </si>
  <si>
    <t>Okov tip i vrsta prema odabiru projektanta. Okov za vrata uključuje: pumpu za vrata, 3 vratne petlje po krilu za ostakljena vrata, inox kvaku, odbojnik, bravu sa štitnicima i 3 ključa - sve kompletno. Okov za prozore uključuje: prozorske petlje, inox poluolivu za otvaranje krila, 'škare' za otklopno otvaranje krila - sve kompletno. Okovi u skladu s normom HRN EN 1303:2015. Tip, vrsta i boja prema odabiru projektanata.</t>
  </si>
  <si>
    <t xml:space="preserve">Dobava i ugradnja radijatorskih tijela pločaste izvedbe, izrađena od hladno valjanog čeličnog lima debljine 1,2 mm opremljena sa termostatskim radijatorskim ventilima, čepovima za odzračivanje te čepovima za ispuštanje vode. Radijatorska tijela se postavljaju na zidove pomoću konzola. Osnovna boja prema DIN 55900 pećena na 190 °C, lakirano elektrostat. nanosom prašne boje RAL 9010 pećena na 210 °C. Visina rad. 300 mm.                                                                   </t>
  </si>
  <si>
    <t>Dobava i ugradnja nosača i ostalog pribora potreban za montažu na zid.</t>
  </si>
  <si>
    <t xml:space="preserve">Dobava i ugradnja termostatskih ventia l+ radijatorskih glava, prema DIN EN 215 dio 1, sa ugrađenim tekućinskim osjetnikom, namijenjena za ugradnju u javne prostore ili građevine javnog tipa, sa zaštitom protiv krađe, otporna na udarce, habanje i savijanje silom do 1000 N. Zaštićena od neovlaštenog podešavanja postavne vrijednosti. Spoj na tijelo ventila navojnom maticom M30x1,5, područje postavnih vrijednosti 8 - 26 C. Ugrađena zaštita od smrzavanja. </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</si>
</sst>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_ ;[Red]\-#,##0.00\ "/>
    <numFmt numFmtId="165" formatCode="###,##0.00"/>
    <numFmt numFmtId="166" formatCode="&quot;Yes&quot;;&quot;Yes&quot;;&quot;No&quot;"/>
    <numFmt numFmtId="167" formatCode="&quot;True&quot;;&quot;True&quot;;&quot;False&quot;"/>
    <numFmt numFmtId="168" formatCode="&quot;On&quot;;&quot;On&quot;;&quot;Off&quot;"/>
    <numFmt numFmtId="169" formatCode="[$€-2]\ #,##0.00_);[Red]\([$€-2]\ #,##0.00\)"/>
    <numFmt numFmtId="170" formatCode="#,##0_ ;[Red]\-#,##0\ "/>
    <numFmt numFmtId="171" formatCode="###,##0.0"/>
    <numFmt numFmtId="172" formatCode="###,##0"/>
    <numFmt numFmtId="173" formatCode="#,##0.0_ ;[Red]\-#,##0.0\ "/>
    <numFmt numFmtId="174" formatCode="[$-41A]d\.\ mmmm\ yyyy"/>
    <numFmt numFmtId="175" formatCode="00000"/>
    <numFmt numFmtId="176" formatCode="#,##0;[Red]#,##0"/>
    <numFmt numFmtId="177" formatCode="#,##0.00\ _k_n"/>
    <numFmt numFmtId="178" formatCode="#,##0.00\ &quot;kn&quot;"/>
    <numFmt numFmtId="179" formatCode="mmm/dd"/>
    <numFmt numFmtId="180" formatCode="0.0"/>
    <numFmt numFmtId="181" formatCode="_-* #,##0.00_-;\-* #,##0.00_-;_-* &quot;-&quot;??_-;_-@_-"/>
  </numFmts>
  <fonts count="70">
    <font>
      <sz val="10"/>
      <name val="Arial"/>
      <family val="0"/>
    </font>
    <font>
      <sz val="10"/>
      <name val="Arial CE"/>
      <family val="2"/>
    </font>
    <font>
      <sz val="8"/>
      <name val="Arial"/>
      <family val="2"/>
    </font>
    <font>
      <b/>
      <sz val="10"/>
      <name val="Arial"/>
      <family val="2"/>
    </font>
    <font>
      <sz val="10"/>
      <name val="Helv"/>
      <family val="0"/>
    </font>
    <font>
      <sz val="10"/>
      <name val="Comic Sans MS"/>
      <family val="4"/>
    </font>
    <font>
      <i/>
      <sz val="10"/>
      <name val="Times New Roman CE"/>
      <family val="1"/>
    </font>
    <font>
      <sz val="10"/>
      <name val="Univers Condensed (PCL6)"/>
      <family val="2"/>
    </font>
    <font>
      <u val="single"/>
      <sz val="10"/>
      <color indexed="36"/>
      <name val="Arial"/>
      <family val="2"/>
    </font>
    <font>
      <u val="single"/>
      <sz val="10"/>
      <color indexed="12"/>
      <name val="Arial"/>
      <family val="2"/>
    </font>
    <font>
      <sz val="9"/>
      <name val="Arial CE"/>
      <family val="2"/>
    </font>
    <font>
      <b/>
      <sz val="10"/>
      <name val="Arial Black"/>
      <family val="2"/>
    </font>
    <font>
      <b/>
      <sz val="10"/>
      <name val="Arial CE"/>
      <family val="2"/>
    </font>
    <font>
      <sz val="11"/>
      <name val="Arial Black"/>
      <family val="2"/>
    </font>
    <font>
      <sz val="9"/>
      <color indexed="23"/>
      <name val="Arial"/>
      <family val="2"/>
    </font>
    <font>
      <b/>
      <sz val="9"/>
      <name val="Arial CE"/>
      <family val="2"/>
    </font>
    <font>
      <sz val="9"/>
      <name val="Arial"/>
      <family val="2"/>
    </font>
    <font>
      <sz val="12"/>
      <name val="ISOCPEUR"/>
      <family val="2"/>
    </font>
    <font>
      <b/>
      <sz val="16"/>
      <name val="ISOCPEUR"/>
      <family val="2"/>
    </font>
    <font>
      <b/>
      <sz val="14"/>
      <name val="Arial Black"/>
      <family val="2"/>
    </font>
    <font>
      <b/>
      <sz val="16"/>
      <name val="Arial Black"/>
      <family val="2"/>
    </font>
    <font>
      <b/>
      <sz val="12"/>
      <name val="Arial"/>
      <family val="2"/>
    </font>
    <font>
      <sz val="18"/>
      <name val="ISOCPEUR"/>
      <family val="2"/>
    </font>
    <font>
      <sz val="12"/>
      <name val="Arial"/>
      <family val="2"/>
    </font>
    <font>
      <sz val="10"/>
      <name val="Zurich BT"/>
      <family val="2"/>
    </font>
    <font>
      <b/>
      <sz val="13"/>
      <name val="Arial"/>
      <family val="2"/>
    </font>
    <font>
      <sz val="10"/>
      <color indexed="12"/>
      <name val="Arial"/>
      <family val="2"/>
    </font>
    <font>
      <sz val="10"/>
      <color indexed="8"/>
      <name val="Arial"/>
      <family val="2"/>
    </font>
    <font>
      <sz val="10"/>
      <color indexed="63"/>
      <name val="Arial"/>
      <family val="2"/>
    </font>
    <font>
      <vertAlign val="superscript"/>
      <sz val="10"/>
      <name val="Arial"/>
      <family val="2"/>
    </font>
    <font>
      <b/>
      <sz val="9"/>
      <name val="Arial"/>
      <family val="2"/>
    </font>
    <font>
      <b/>
      <sz val="16"/>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0000FF"/>
      <name val="Arial"/>
      <family val="2"/>
    </font>
    <font>
      <b/>
      <sz val="13"/>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1"/>
        <bgColor indexed="64"/>
      </patternFill>
    </fill>
    <fill>
      <patternFill patternType="solid">
        <fgColor theme="0" tint="-0.1499900072813034"/>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0" applyNumberFormat="0" applyBorder="0" applyAlignment="0" applyProtection="0"/>
    <xf numFmtId="0" fontId="9"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4" fillId="28" borderId="2" applyNumberFormat="0" applyAlignment="0" applyProtection="0"/>
    <xf numFmtId="0" fontId="55" fillId="28" borderId="3" applyNumberFormat="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62" fillId="0" borderId="7" applyNumberFormat="0" applyFill="0" applyAlignment="0" applyProtection="0"/>
    <xf numFmtId="0" fontId="8" fillId="0" borderId="0" applyNumberFormat="0" applyFill="0" applyBorder="0" applyAlignment="0" applyProtection="0"/>
    <xf numFmtId="0" fontId="63" fillId="31" borderId="8"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9">
    <xf numFmtId="0" fontId="0" fillId="0" borderId="0" xfId="0" applyAlignment="1">
      <alignment/>
    </xf>
    <xf numFmtId="0" fontId="1" fillId="0" borderId="0" xfId="56" applyFont="1">
      <alignment/>
      <protection/>
    </xf>
    <xf numFmtId="0" fontId="2" fillId="0" borderId="0" xfId="0" applyFont="1" applyAlignment="1">
      <alignment horizontal="center"/>
    </xf>
    <xf numFmtId="0" fontId="0" fillId="0" borderId="0" xfId="0" applyAlignment="1">
      <alignment horizontal="center" vertical="center"/>
    </xf>
    <xf numFmtId="0" fontId="0" fillId="33" borderId="10" xfId="0" applyFill="1" applyBorder="1" applyAlignment="1">
      <alignment horizontal="center" vertical="center"/>
    </xf>
    <xf numFmtId="0" fontId="2" fillId="33" borderId="10" xfId="0" applyFont="1" applyFill="1" applyBorder="1" applyAlignment="1">
      <alignment horizontal="center"/>
    </xf>
    <xf numFmtId="164" fontId="1" fillId="0" borderId="0" xfId="55" applyNumberFormat="1" applyFont="1" applyFill="1" applyBorder="1" applyAlignment="1">
      <alignment horizontal="right"/>
      <protection/>
    </xf>
    <xf numFmtId="0" fontId="0" fillId="0" borderId="0" xfId="0" applyAlignment="1">
      <alignment horizontal="right"/>
    </xf>
    <xf numFmtId="0" fontId="6" fillId="0" borderId="0" xfId="54" applyFont="1" applyBorder="1" applyAlignment="1">
      <alignment/>
      <protection/>
    </xf>
    <xf numFmtId="49" fontId="1" fillId="0" borderId="0" xfId="54" applyNumberFormat="1" applyFont="1" applyBorder="1" applyAlignment="1">
      <alignment horizontal="right"/>
      <protection/>
    </xf>
    <xf numFmtId="0" fontId="1" fillId="0" borderId="0" xfId="54" applyFont="1" applyBorder="1" applyAlignment="1">
      <alignment horizontal="justify" wrapText="1"/>
      <protection/>
    </xf>
    <xf numFmtId="0" fontId="1" fillId="0" borderId="0" xfId="54" applyFont="1" applyBorder="1" applyAlignment="1">
      <alignment horizontal="center"/>
      <protection/>
    </xf>
    <xf numFmtId="0" fontId="7" fillId="0" borderId="0" xfId="54" applyFont="1" applyBorder="1">
      <alignment/>
      <protection/>
    </xf>
    <xf numFmtId="7" fontId="1" fillId="0" borderId="0" xfId="54" applyNumberFormat="1" applyFont="1" applyBorder="1" applyAlignment="1">
      <alignment horizontal="right"/>
      <protection/>
    </xf>
    <xf numFmtId="0" fontId="10" fillId="0" borderId="0" xfId="56" applyFont="1">
      <alignment/>
      <protection/>
    </xf>
    <xf numFmtId="0" fontId="10" fillId="0" borderId="0" xfId="56" applyFont="1" applyAlignment="1">
      <alignment horizontal="left"/>
      <protection/>
    </xf>
    <xf numFmtId="0" fontId="10" fillId="0" borderId="0" xfId="56" applyFont="1" applyAlignment="1">
      <alignment horizontal="right"/>
      <protection/>
    </xf>
    <xf numFmtId="0" fontId="10" fillId="0" borderId="0" xfId="56" applyFont="1" applyAlignment="1">
      <alignment horizontal="justify" vertical="justify" wrapText="1"/>
      <protection/>
    </xf>
    <xf numFmtId="0" fontId="12" fillId="0" borderId="0" xfId="56" applyFont="1" applyAlignment="1">
      <alignment horizontal="left" vertical="center"/>
      <protection/>
    </xf>
    <xf numFmtId="0" fontId="13" fillId="0" borderId="0" xfId="56" applyFont="1">
      <alignment/>
      <protection/>
    </xf>
    <xf numFmtId="0" fontId="10" fillId="0" borderId="0" xfId="56" applyFont="1" applyAlignment="1">
      <alignment horizontal="center" vertical="justify" wrapText="1"/>
      <protection/>
    </xf>
    <xf numFmtId="0" fontId="0" fillId="0" borderId="0" xfId="0" applyAlignment="1">
      <alignment horizontal="center"/>
    </xf>
    <xf numFmtId="0" fontId="2" fillId="33" borderId="11" xfId="0" applyFont="1" applyFill="1" applyBorder="1" applyAlignment="1">
      <alignment horizontal="center"/>
    </xf>
    <xf numFmtId="0" fontId="0" fillId="33" borderId="11" xfId="0" applyFill="1" applyBorder="1" applyAlignment="1">
      <alignment horizontal="center" vertical="center"/>
    </xf>
    <xf numFmtId="0" fontId="11" fillId="0" borderId="12" xfId="0" applyFont="1" applyBorder="1" applyAlignment="1">
      <alignment horizontal="right"/>
    </xf>
    <xf numFmtId="0" fontId="11" fillId="0" borderId="12" xfId="0" applyFont="1" applyBorder="1" applyAlignment="1">
      <alignment/>
    </xf>
    <xf numFmtId="0" fontId="17" fillId="0" borderId="0" xfId="0" applyFont="1" applyBorder="1" applyAlignment="1">
      <alignment horizontal="right"/>
    </xf>
    <xf numFmtId="0" fontId="19" fillId="0" borderId="12" xfId="0" applyFont="1" applyBorder="1" applyAlignment="1">
      <alignment/>
    </xf>
    <xf numFmtId="0" fontId="4" fillId="0" borderId="12" xfId="0" applyFont="1" applyBorder="1" applyAlignment="1">
      <alignment/>
    </xf>
    <xf numFmtId="0" fontId="4" fillId="0" borderId="0" xfId="0" applyFont="1" applyAlignment="1">
      <alignment/>
    </xf>
    <xf numFmtId="0" fontId="12" fillId="0" borderId="0" xfId="56" applyFont="1" applyFill="1" applyAlignment="1">
      <alignment horizontal="left" vertical="center"/>
      <protection/>
    </xf>
    <xf numFmtId="0" fontId="0" fillId="0" borderId="0" xfId="0" applyNumberFormat="1" applyFont="1" applyFill="1" applyBorder="1" applyAlignment="1" applyProtection="1">
      <alignment horizontal="left" vertical="top" wrapText="1"/>
      <protection/>
    </xf>
    <xf numFmtId="0" fontId="0" fillId="0" borderId="0" xfId="0" applyFont="1" applyAlignment="1">
      <alignment/>
    </xf>
    <xf numFmtId="0" fontId="0" fillId="0" borderId="0" xfId="0" applyFont="1" applyFill="1" applyBorder="1" applyAlignment="1">
      <alignment horizontal="center"/>
    </xf>
    <xf numFmtId="170" fontId="0" fillId="0" borderId="0" xfId="0" applyNumberFormat="1" applyFont="1" applyFill="1" applyAlignment="1">
      <alignment/>
    </xf>
    <xf numFmtId="164" fontId="0" fillId="0" borderId="0" xfId="0" applyNumberFormat="1" applyFont="1" applyFill="1" applyAlignment="1">
      <alignment/>
    </xf>
    <xf numFmtId="164" fontId="0" fillId="0" borderId="0" xfId="55" applyNumberFormat="1" applyFont="1" applyFill="1" applyBorder="1" applyAlignment="1">
      <alignment horizontal="right"/>
      <protection/>
    </xf>
    <xf numFmtId="0" fontId="0" fillId="0" borderId="0" xfId="0" applyFont="1" applyAlignment="1">
      <alignment horizontal="right" vertical="top"/>
    </xf>
    <xf numFmtId="0" fontId="0" fillId="0" borderId="0" xfId="0" applyFont="1" applyFill="1" applyBorder="1" applyAlignment="1">
      <alignment horizontal="right" vertical="top"/>
    </xf>
    <xf numFmtId="165" fontId="0" fillId="0" borderId="0" xfId="0" applyNumberFormat="1" applyFont="1" applyAlignment="1">
      <alignment/>
    </xf>
    <xf numFmtId="0" fontId="0" fillId="0" borderId="0" xfId="0" applyFont="1" applyAlignment="1">
      <alignment wrapText="1"/>
    </xf>
    <xf numFmtId="0" fontId="3" fillId="0" borderId="0" xfId="0" applyFont="1" applyAlignment="1">
      <alignment horizontal="right" vertical="center"/>
    </xf>
    <xf numFmtId="0" fontId="0" fillId="0" borderId="0" xfId="0" applyFont="1" applyAlignment="1">
      <alignment vertical="center"/>
    </xf>
    <xf numFmtId="165" fontId="0" fillId="0" borderId="0" xfId="0" applyNumberFormat="1" applyFont="1" applyAlignment="1">
      <alignment vertical="center"/>
    </xf>
    <xf numFmtId="0" fontId="0" fillId="0" borderId="12" xfId="0" applyFont="1" applyBorder="1" applyAlignment="1">
      <alignment horizontal="right" vertical="top"/>
    </xf>
    <xf numFmtId="0" fontId="0" fillId="0" borderId="12" xfId="0" applyFont="1" applyBorder="1" applyAlignment="1">
      <alignment wrapText="1"/>
    </xf>
    <xf numFmtId="0" fontId="0" fillId="0" borderId="12" xfId="0" applyFont="1" applyBorder="1" applyAlignment="1">
      <alignment/>
    </xf>
    <xf numFmtId="165" fontId="0" fillId="0" borderId="12" xfId="0" applyNumberFormat="1" applyFont="1" applyBorder="1" applyAlignment="1">
      <alignment/>
    </xf>
    <xf numFmtId="0" fontId="0" fillId="0" borderId="0" xfId="0" applyFont="1" applyAlignment="1">
      <alignment horizontal="right" vertical="center"/>
    </xf>
    <xf numFmtId="0" fontId="0" fillId="0" borderId="0" xfId="0" applyFont="1" applyAlignment="1">
      <alignment vertical="center" wrapText="1"/>
    </xf>
    <xf numFmtId="0" fontId="0" fillId="0" borderId="0" xfId="0" applyNumberFormat="1" applyFont="1" applyFill="1" applyAlignment="1">
      <alignment/>
    </xf>
    <xf numFmtId="0" fontId="20" fillId="0" borderId="0" xfId="0" applyFont="1" applyAlignment="1">
      <alignment horizontal="center"/>
    </xf>
    <xf numFmtId="0" fontId="21" fillId="0" borderId="0" xfId="0" applyFont="1" applyAlignment="1">
      <alignment horizontal="center"/>
    </xf>
    <xf numFmtId="0" fontId="0" fillId="0" borderId="0" xfId="0" applyFont="1" applyFill="1" applyAlignment="1">
      <alignment horizontal="right" vertical="top"/>
    </xf>
    <xf numFmtId="0" fontId="0" fillId="0" borderId="0" xfId="0" applyFont="1" applyFill="1" applyAlignment="1">
      <alignment/>
    </xf>
    <xf numFmtId="165" fontId="0" fillId="0" borderId="0" xfId="0" applyNumberFormat="1" applyFont="1" applyFill="1" applyAlignment="1">
      <alignment/>
    </xf>
    <xf numFmtId="0" fontId="0" fillId="0" borderId="0" xfId="0" applyNumberFormat="1" applyFont="1" applyFill="1" applyBorder="1" applyAlignment="1" applyProtection="1">
      <alignment horizontal="left" vertical="top" wrapText="1"/>
      <protection/>
    </xf>
    <xf numFmtId="0" fontId="0" fillId="0" borderId="0" xfId="0" applyFont="1" applyFill="1" applyBorder="1" applyAlignment="1">
      <alignment horizontal="right" vertical="top"/>
    </xf>
    <xf numFmtId="0" fontId="22" fillId="0" borderId="0" xfId="0" applyFont="1" applyBorder="1" applyAlignment="1">
      <alignment horizontal="left"/>
    </xf>
    <xf numFmtId="0" fontId="23" fillId="0" borderId="0" xfId="0" applyFont="1" applyBorder="1" applyAlignment="1">
      <alignment horizontal="right"/>
    </xf>
    <xf numFmtId="0" fontId="0" fillId="0" borderId="0" xfId="0" applyFont="1" applyBorder="1" applyAlignment="1">
      <alignment horizontal="right"/>
    </xf>
    <xf numFmtId="0" fontId="18" fillId="0" borderId="0" xfId="0" applyFont="1" applyBorder="1" applyAlignment="1">
      <alignment/>
    </xf>
    <xf numFmtId="0" fontId="3" fillId="34" borderId="0" xfId="0" applyFont="1" applyFill="1" applyAlignment="1">
      <alignment horizontal="right" vertical="top"/>
    </xf>
    <xf numFmtId="0" fontId="3" fillId="34" borderId="0" xfId="0" applyFont="1" applyFill="1" applyAlignment="1">
      <alignment wrapText="1"/>
    </xf>
    <xf numFmtId="0" fontId="0" fillId="34" borderId="0" xfId="0" applyFont="1" applyFill="1" applyAlignment="1">
      <alignment/>
    </xf>
    <xf numFmtId="165" fontId="0" fillId="34" borderId="0" xfId="0" applyNumberFormat="1" applyFont="1" applyFill="1" applyAlignment="1">
      <alignment/>
    </xf>
    <xf numFmtId="165" fontId="3" fillId="34" borderId="0" xfId="0" applyNumberFormat="1" applyFont="1" applyFill="1" applyAlignment="1">
      <alignment/>
    </xf>
    <xf numFmtId="0" fontId="0" fillId="0" borderId="0" xfId="0" applyFont="1" applyAlignment="1">
      <alignment horizontal="right" vertical="top"/>
    </xf>
    <xf numFmtId="0" fontId="0" fillId="0" borderId="0" xfId="0" applyFont="1" applyAlignment="1">
      <alignment horizontal="center" vertical="center"/>
    </xf>
    <xf numFmtId="165" fontId="0" fillId="0" borderId="0" xfId="0" applyNumberFormat="1" applyFont="1" applyAlignment="1">
      <alignment horizontal="center" vertical="center"/>
    </xf>
    <xf numFmtId="0" fontId="0" fillId="0" borderId="0" xfId="0" applyFont="1" applyFill="1" applyBorder="1" applyAlignment="1">
      <alignment horizontal="center"/>
    </xf>
    <xf numFmtId="0" fontId="3" fillId="0" borderId="0" xfId="0" applyFont="1" applyAlignment="1">
      <alignment horizontal="left" vertical="center" wrapText="1"/>
    </xf>
    <xf numFmtId="178" fontId="0" fillId="0" borderId="0" xfId="0" applyNumberFormat="1" applyFont="1" applyAlignment="1">
      <alignment/>
    </xf>
    <xf numFmtId="178" fontId="0" fillId="0" borderId="0" xfId="55" applyNumberFormat="1" applyFont="1" applyFill="1" applyBorder="1" applyAlignment="1">
      <alignment horizontal="right"/>
      <protection/>
    </xf>
    <xf numFmtId="178" fontId="0" fillId="0" borderId="12" xfId="0" applyNumberFormat="1" applyFont="1" applyBorder="1" applyAlignment="1">
      <alignment/>
    </xf>
    <xf numFmtId="178" fontId="0" fillId="0" borderId="0" xfId="0" applyNumberFormat="1" applyFont="1" applyAlignment="1">
      <alignment vertical="center"/>
    </xf>
    <xf numFmtId="178" fontId="3" fillId="0" borderId="0" xfId="0" applyNumberFormat="1" applyFont="1" applyAlignment="1">
      <alignment horizontal="right" vertical="center"/>
    </xf>
    <xf numFmtId="0" fontId="0" fillId="0" borderId="0" xfId="0" applyFont="1" applyFill="1" applyAlignment="1">
      <alignment horizontal="right" vertical="top"/>
    </xf>
    <xf numFmtId="178" fontId="0" fillId="0" borderId="0" xfId="0" applyNumberFormat="1" applyFont="1" applyFill="1" applyAlignment="1">
      <alignment/>
    </xf>
    <xf numFmtId="178" fontId="3" fillId="34" borderId="0" xfId="0" applyNumberFormat="1" applyFont="1" applyFill="1" applyAlignment="1">
      <alignment/>
    </xf>
    <xf numFmtId="0" fontId="3" fillId="34" borderId="0" xfId="0" applyFont="1" applyFill="1" applyAlignment="1">
      <alignment horizontal="right" vertical="center"/>
    </xf>
    <xf numFmtId="0" fontId="3" fillId="34" borderId="0" xfId="0" applyFont="1" applyFill="1" applyAlignment="1">
      <alignment vertical="center" wrapText="1"/>
    </xf>
    <xf numFmtId="0" fontId="0" fillId="34" borderId="0" xfId="0" applyFont="1" applyFill="1" applyAlignment="1">
      <alignment vertical="center"/>
    </xf>
    <xf numFmtId="165" fontId="0" fillId="34" borderId="0" xfId="0" applyNumberFormat="1" applyFont="1" applyFill="1" applyAlignment="1">
      <alignment vertical="center"/>
    </xf>
    <xf numFmtId="178" fontId="3" fillId="34" borderId="0" xfId="0" applyNumberFormat="1" applyFont="1" applyFill="1" applyAlignment="1">
      <alignment vertical="center"/>
    </xf>
    <xf numFmtId="164" fontId="0" fillId="0" borderId="0" xfId="0" applyNumberFormat="1" applyFont="1" applyFill="1" applyAlignment="1">
      <alignment/>
    </xf>
    <xf numFmtId="0" fontId="0" fillId="0" borderId="0" xfId="0" applyAlignment="1">
      <alignment horizontal="lef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16" fillId="0" borderId="0" xfId="0" applyFont="1" applyAlignment="1">
      <alignment horizontal="right"/>
    </xf>
    <xf numFmtId="0" fontId="24" fillId="0" borderId="0" xfId="0" applyFont="1" applyAlignment="1">
      <alignment vertical="center"/>
    </xf>
    <xf numFmtId="0" fontId="25" fillId="0" borderId="0" xfId="0" applyFont="1" applyAlignment="1">
      <alignment horizontal="center"/>
    </xf>
    <xf numFmtId="0" fontId="16" fillId="0" borderId="0" xfId="0" applyFont="1" applyBorder="1" applyAlignment="1">
      <alignment horizontal="right"/>
    </xf>
    <xf numFmtId="0" fontId="14" fillId="0" borderId="0" xfId="57" applyFont="1" applyAlignment="1">
      <alignment horizontal="center"/>
      <protection/>
    </xf>
    <xf numFmtId="0" fontId="10" fillId="0" borderId="0" xfId="57" applyFont="1" applyAlignment="1">
      <alignment horizontal="left"/>
      <protection/>
    </xf>
    <xf numFmtId="0" fontId="12" fillId="0" borderId="0" xfId="57" applyFont="1" applyAlignment="1">
      <alignment horizontal="left" vertical="center"/>
      <protection/>
    </xf>
    <xf numFmtId="0" fontId="10" fillId="0" borderId="0" xfId="57" applyFont="1" applyAlignment="1">
      <alignment horizontal="right"/>
      <protection/>
    </xf>
    <xf numFmtId="0" fontId="10" fillId="0" borderId="0" xfId="57" applyFont="1" applyAlignment="1">
      <alignment horizontal="justify" vertical="justify" wrapText="1"/>
      <protection/>
    </xf>
    <xf numFmtId="0" fontId="10" fillId="0" borderId="0" xfId="56" applyFont="1" applyFill="1">
      <alignment/>
      <protection/>
    </xf>
    <xf numFmtId="0" fontId="10" fillId="0" borderId="0" xfId="56" applyFont="1" applyFill="1" applyAlignment="1">
      <alignment horizontal="left"/>
      <protection/>
    </xf>
    <xf numFmtId="0" fontId="10" fillId="0" borderId="0" xfId="56" applyFont="1" applyFill="1" applyAlignment="1">
      <alignment horizontal="right"/>
      <protection/>
    </xf>
    <xf numFmtId="0" fontId="10" fillId="0" borderId="0" xfId="56" applyFont="1" applyFill="1" applyAlignment="1">
      <alignment horizontal="justify" vertical="justify" wrapText="1"/>
      <protection/>
    </xf>
    <xf numFmtId="0" fontId="10" fillId="0" borderId="0" xfId="57" applyFont="1" applyFill="1" applyAlignment="1">
      <alignment horizontal="left"/>
      <protection/>
    </xf>
    <xf numFmtId="0" fontId="10" fillId="0" borderId="0" xfId="57" applyFont="1" applyFill="1" applyAlignment="1">
      <alignment horizontal="right"/>
      <protection/>
    </xf>
    <xf numFmtId="0" fontId="12" fillId="0" borderId="0" xfId="57" applyFont="1" applyFill="1" applyAlignment="1">
      <alignment horizontal="left" vertical="center"/>
      <protection/>
    </xf>
    <xf numFmtId="0" fontId="10" fillId="0" borderId="0" xfId="57" applyFont="1" applyFill="1" applyAlignment="1">
      <alignment horizontal="justify" vertical="justify" wrapText="1"/>
      <protection/>
    </xf>
    <xf numFmtId="49" fontId="10" fillId="0" borderId="0" xfId="0" applyNumberFormat="1" applyFont="1" applyFill="1" applyBorder="1" applyAlignment="1">
      <alignment horizontal="left"/>
    </xf>
    <xf numFmtId="49" fontId="10" fillId="0" borderId="0" xfId="0" applyNumberFormat="1" applyFont="1" applyFill="1" applyBorder="1" applyAlignment="1">
      <alignment horizontal="right"/>
    </xf>
    <xf numFmtId="0" fontId="15" fillId="0" borderId="0" xfId="56" applyFont="1" applyFill="1" applyAlignment="1">
      <alignment horizontal="left" vertical="center"/>
      <protection/>
    </xf>
    <xf numFmtId="49" fontId="10" fillId="0" borderId="0" xfId="51" applyNumberFormat="1" applyFont="1" applyFill="1" applyBorder="1" applyAlignment="1">
      <alignment horizontal="left"/>
      <protection/>
    </xf>
    <xf numFmtId="0" fontId="15" fillId="0" borderId="0" xfId="57" applyFont="1" applyFill="1" applyAlignment="1">
      <alignment horizontal="left" vertical="center"/>
      <protection/>
    </xf>
    <xf numFmtId="49" fontId="10" fillId="0" borderId="0" xfId="51" applyNumberFormat="1" applyFont="1" applyFill="1" applyBorder="1" applyAlignment="1">
      <alignment horizontal="right"/>
      <protection/>
    </xf>
    <xf numFmtId="49" fontId="16" fillId="0" borderId="0" xfId="0" applyNumberFormat="1" applyFont="1" applyFill="1" applyBorder="1" applyAlignment="1">
      <alignment horizontal="center"/>
    </xf>
    <xf numFmtId="165" fontId="0" fillId="0" borderId="0" xfId="0" applyNumberFormat="1" applyFont="1" applyFill="1" applyAlignment="1">
      <alignment/>
    </xf>
    <xf numFmtId="0" fontId="0" fillId="0" borderId="0" xfId="0" applyFont="1" applyFill="1" applyAlignment="1">
      <alignment vertical="top" wrapText="1"/>
    </xf>
    <xf numFmtId="0" fontId="3" fillId="0" borderId="13" xfId="0" applyFont="1" applyFill="1" applyBorder="1" applyAlignment="1">
      <alignment horizontal="right" vertical="center"/>
    </xf>
    <xf numFmtId="0" fontId="3" fillId="0" borderId="13" xfId="0" applyFont="1" applyFill="1" applyBorder="1" applyAlignment="1">
      <alignment vertical="center" wrapText="1"/>
    </xf>
    <xf numFmtId="0" fontId="0" fillId="0" borderId="0" xfId="0" applyFont="1" applyAlignment="1">
      <alignment vertical="top" wrapText="1"/>
    </xf>
    <xf numFmtId="0" fontId="0" fillId="0" borderId="0" xfId="0" applyFont="1" applyAlignment="1">
      <alignment vertical="top" wrapText="1"/>
    </xf>
    <xf numFmtId="0" fontId="0" fillId="0" borderId="0" xfId="0" applyFont="1" applyFill="1" applyAlignment="1">
      <alignment wrapText="1"/>
    </xf>
    <xf numFmtId="0" fontId="0" fillId="0" borderId="0" xfId="0" applyFont="1" applyFill="1" applyAlignment="1">
      <alignment horizontal="center" wrapText="1"/>
    </xf>
    <xf numFmtId="180" fontId="0" fillId="0" borderId="0" xfId="0" applyNumberFormat="1" applyFont="1" applyFill="1" applyAlignment="1">
      <alignment horizontal="center" wrapText="1"/>
    </xf>
    <xf numFmtId="49" fontId="0" fillId="0" borderId="0" xfId="0" applyNumberFormat="1" applyFont="1" applyFill="1" applyAlignment="1">
      <alignment horizontal="right" vertical="top"/>
    </xf>
    <xf numFmtId="0" fontId="26" fillId="0" borderId="0" xfId="0" applyNumberFormat="1" applyFont="1" applyFill="1" applyBorder="1" applyAlignment="1" applyProtection="1">
      <alignment horizontal="left" vertical="top" wrapText="1"/>
      <protection/>
    </xf>
    <xf numFmtId="0" fontId="26" fillId="0" borderId="0" xfId="0" applyNumberFormat="1" applyFont="1" applyFill="1" applyBorder="1" applyAlignment="1" applyProtection="1">
      <alignment horizontal="right" vertical="top" wrapText="1"/>
      <protection/>
    </xf>
    <xf numFmtId="0" fontId="68" fillId="0" borderId="0" xfId="0" applyFont="1" applyAlignment="1">
      <alignment vertical="top" wrapText="1"/>
    </xf>
    <xf numFmtId="0" fontId="26" fillId="0" borderId="0" xfId="0" applyFont="1" applyAlignment="1">
      <alignment vertical="top" wrapText="1"/>
    </xf>
    <xf numFmtId="0" fontId="3" fillId="0" borderId="12" xfId="0" applyFont="1" applyFill="1" applyBorder="1" applyAlignment="1">
      <alignment horizontal="right" vertical="center"/>
    </xf>
    <xf numFmtId="0" fontId="3" fillId="0" borderId="12" xfId="0" applyFont="1" applyFill="1" applyBorder="1" applyAlignment="1">
      <alignment vertical="center"/>
    </xf>
    <xf numFmtId="0" fontId="0" fillId="0" borderId="12" xfId="0"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12" xfId="0" applyNumberFormat="1" applyFont="1" applyFill="1" applyBorder="1" applyAlignment="1">
      <alignment vertical="center"/>
    </xf>
    <xf numFmtId="7" fontId="3" fillId="0" borderId="12" xfId="0" applyNumberFormat="1" applyFont="1" applyFill="1" applyBorder="1" applyAlignment="1">
      <alignment vertical="center"/>
    </xf>
    <xf numFmtId="164" fontId="0" fillId="0" borderId="0" xfId="0" applyNumberFormat="1" applyFont="1" applyFill="1" applyAlignment="1">
      <alignment horizontal="center"/>
    </xf>
    <xf numFmtId="0" fontId="3" fillId="0" borderId="0" xfId="0" applyFont="1" applyFill="1" applyBorder="1" applyAlignment="1">
      <alignment horizontal="right" vertical="center"/>
    </xf>
    <xf numFmtId="0" fontId="3" fillId="0" borderId="0" xfId="0" applyFont="1" applyFill="1" applyBorder="1" applyAlignment="1">
      <alignment vertical="center" wrapText="1"/>
    </xf>
    <xf numFmtId="0" fontId="0" fillId="0" borderId="13" xfId="0"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3" xfId="0" applyNumberFormat="1" applyFont="1" applyFill="1" applyBorder="1" applyAlignment="1">
      <alignment vertical="center"/>
    </xf>
    <xf numFmtId="49" fontId="27" fillId="0" borderId="0" xfId="0" applyNumberFormat="1" applyFont="1" applyAlignment="1">
      <alignment horizontal="right" vertical="top"/>
    </xf>
    <xf numFmtId="0" fontId="27" fillId="0" borderId="0" xfId="0" applyFont="1" applyAlignment="1">
      <alignment vertical="top" wrapText="1"/>
    </xf>
    <xf numFmtId="0" fontId="27" fillId="0" borderId="0" xfId="0" applyFont="1" applyAlignment="1">
      <alignment horizontal="center" wrapText="1"/>
    </xf>
    <xf numFmtId="165" fontId="27" fillId="0" borderId="0" xfId="0" applyNumberFormat="1" applyFont="1" applyAlignment="1">
      <alignment wrapText="1"/>
    </xf>
    <xf numFmtId="49" fontId="28" fillId="0" borderId="0" xfId="0" applyNumberFormat="1" applyFont="1" applyAlignment="1">
      <alignment horizontal="right" vertical="top"/>
    </xf>
    <xf numFmtId="0" fontId="28" fillId="0" borderId="0" xfId="0" applyFont="1" applyAlignment="1">
      <alignment horizontal="center" wrapText="1"/>
    </xf>
    <xf numFmtId="165" fontId="28" fillId="0" borderId="0" xfId="0" applyNumberFormat="1" applyFont="1" applyAlignment="1">
      <alignment wrapText="1"/>
    </xf>
    <xf numFmtId="164" fontId="0" fillId="0" borderId="0" xfId="55" applyNumberFormat="1" applyFont="1" applyFill="1" applyBorder="1" applyAlignment="1">
      <alignment horizontal="right"/>
      <protection/>
    </xf>
    <xf numFmtId="165" fontId="0" fillId="0" borderId="0" xfId="0" applyNumberFormat="1" applyFont="1" applyAlignment="1">
      <alignment/>
    </xf>
    <xf numFmtId="178" fontId="0" fillId="0" borderId="0" xfId="0" applyNumberFormat="1" applyFont="1" applyAlignment="1">
      <alignment/>
    </xf>
    <xf numFmtId="49" fontId="26" fillId="0" borderId="0" xfId="0" applyNumberFormat="1" applyFont="1" applyAlignment="1">
      <alignment horizontal="right" vertical="center"/>
    </xf>
    <xf numFmtId="0" fontId="26" fillId="0" borderId="0" xfId="0" applyFont="1" applyAlignment="1">
      <alignment vertical="center" wrapText="1"/>
    </xf>
    <xf numFmtId="0" fontId="0" fillId="0" borderId="0" xfId="0" applyFont="1" applyAlignment="1">
      <alignment horizontal="center" wrapText="1"/>
    </xf>
    <xf numFmtId="170" fontId="0" fillId="0" borderId="0" xfId="0" applyNumberFormat="1" applyFont="1" applyFill="1" applyAlignment="1">
      <alignment/>
    </xf>
    <xf numFmtId="165" fontId="0" fillId="0" borderId="0" xfId="0" applyNumberFormat="1" applyFont="1" applyAlignment="1">
      <alignment wrapText="1"/>
    </xf>
    <xf numFmtId="0" fontId="0" fillId="0" borderId="0" xfId="0" applyFont="1" applyAlignment="1">
      <alignment horizontal="center" wrapText="1"/>
    </xf>
    <xf numFmtId="180" fontId="0" fillId="0" borderId="0" xfId="0" applyNumberFormat="1" applyFont="1" applyFill="1" applyAlignment="1">
      <alignment/>
    </xf>
    <xf numFmtId="177" fontId="0" fillId="0" borderId="0" xfId="0" applyNumberFormat="1" applyFont="1" applyAlignment="1">
      <alignment wrapText="1"/>
    </xf>
    <xf numFmtId="49" fontId="0" fillId="0" borderId="0" xfId="0" applyNumberFormat="1" applyFont="1" applyAlignment="1">
      <alignment horizontal="right" vertical="top"/>
    </xf>
    <xf numFmtId="177" fontId="0" fillId="0" borderId="0" xfId="55" applyNumberFormat="1" applyFont="1" applyFill="1" applyBorder="1" applyAlignment="1">
      <alignment horizontal="right"/>
      <protection/>
    </xf>
    <xf numFmtId="0" fontId="0" fillId="0" borderId="0" xfId="0" applyFont="1" applyFill="1" applyAlignment="1">
      <alignment horizontal="center" wrapText="1"/>
    </xf>
    <xf numFmtId="177" fontId="0" fillId="0" borderId="0" xfId="0" applyNumberFormat="1" applyFont="1" applyFill="1" applyAlignment="1">
      <alignment wrapText="1"/>
    </xf>
    <xf numFmtId="178" fontId="0" fillId="0" borderId="0" xfId="0" applyNumberFormat="1" applyFont="1" applyAlignment="1">
      <alignment wrapText="1"/>
    </xf>
    <xf numFmtId="0" fontId="11" fillId="0" borderId="0" xfId="0" applyFont="1" applyBorder="1" applyAlignment="1">
      <alignment horizontal="right"/>
    </xf>
    <xf numFmtId="0" fontId="19" fillId="0" borderId="0" xfId="0" applyFont="1" applyBorder="1" applyAlignment="1">
      <alignment/>
    </xf>
    <xf numFmtId="0" fontId="11" fillId="0" borderId="0" xfId="0" applyFont="1" applyBorder="1" applyAlignment="1">
      <alignment/>
    </xf>
    <xf numFmtId="0" fontId="4" fillId="0" borderId="0" xfId="0" applyFont="1" applyBorder="1" applyAlignment="1">
      <alignment/>
    </xf>
    <xf numFmtId="49" fontId="0" fillId="0" borderId="0" xfId="0" applyNumberFormat="1" applyFont="1" applyAlignment="1">
      <alignment horizontal="right" vertical="top"/>
    </xf>
    <xf numFmtId="164" fontId="0" fillId="0" borderId="0" xfId="0" applyNumberFormat="1" applyFont="1" applyFill="1" applyAlignment="1">
      <alignment/>
    </xf>
    <xf numFmtId="178" fontId="0" fillId="0" borderId="0" xfId="0" applyNumberFormat="1" applyFont="1" applyAlignment="1">
      <alignment wrapText="1"/>
    </xf>
    <xf numFmtId="178" fontId="0" fillId="0" borderId="0" xfId="55" applyNumberFormat="1" applyFont="1" applyFill="1" applyBorder="1" applyAlignment="1">
      <alignment horizontal="right"/>
      <protection/>
    </xf>
    <xf numFmtId="0" fontId="0" fillId="0" borderId="0" xfId="0" applyFont="1" applyAlignment="1">
      <alignment vertical="top" wrapText="1"/>
    </xf>
    <xf numFmtId="0" fontId="26" fillId="0" borderId="0" xfId="0" applyFont="1" applyAlignment="1">
      <alignment vertical="top" wrapText="1"/>
    </xf>
    <xf numFmtId="170" fontId="0" fillId="0" borderId="0" xfId="0" applyNumberFormat="1" applyFont="1" applyFill="1" applyAlignment="1">
      <alignment/>
    </xf>
    <xf numFmtId="49" fontId="0" fillId="0" borderId="0" xfId="0" applyNumberFormat="1" applyFont="1" applyAlignment="1">
      <alignment horizontal="right" vertical="top"/>
    </xf>
    <xf numFmtId="0" fontId="0" fillId="0" borderId="0" xfId="0" applyNumberFormat="1" applyFont="1" applyFill="1" applyBorder="1" applyAlignment="1" applyProtection="1">
      <alignment horizontal="right" vertical="top" wrapText="1"/>
      <protection/>
    </xf>
    <xf numFmtId="0" fontId="0" fillId="0" borderId="0" xfId="0" applyFont="1" applyFill="1" applyBorder="1" applyAlignment="1">
      <alignment horizontal="right"/>
    </xf>
    <xf numFmtId="0" fontId="0" fillId="0" borderId="0" xfId="0" applyFill="1" applyAlignment="1">
      <alignment/>
    </xf>
    <xf numFmtId="165" fontId="0" fillId="0" borderId="12" xfId="0" applyNumberFormat="1" applyFont="1" applyFill="1" applyBorder="1" applyAlignment="1">
      <alignment/>
    </xf>
    <xf numFmtId="165" fontId="0" fillId="0" borderId="0" xfId="0" applyNumberFormat="1" applyFont="1" applyFill="1" applyAlignment="1">
      <alignment horizontal="center" vertical="center"/>
    </xf>
    <xf numFmtId="165" fontId="0" fillId="0" borderId="0" xfId="0" applyNumberFormat="1" applyFont="1" applyFill="1" applyAlignment="1">
      <alignment vertical="center"/>
    </xf>
    <xf numFmtId="0" fontId="0" fillId="0" borderId="0" xfId="0" applyNumberFormat="1" applyFont="1" applyFill="1" applyBorder="1" applyAlignment="1">
      <alignment horizontal="center" vertical="top"/>
    </xf>
    <xf numFmtId="0" fontId="0" fillId="0" borderId="0" xfId="0" applyFont="1" applyFill="1" applyBorder="1" applyAlignment="1">
      <alignment horizontal="center" wrapText="1"/>
    </xf>
    <xf numFmtId="2" fontId="0" fillId="0" borderId="0" xfId="0" applyNumberFormat="1" applyFont="1" applyFill="1" applyBorder="1" applyAlignment="1">
      <alignment horizontal="center" wrapText="1"/>
    </xf>
    <xf numFmtId="0" fontId="0" fillId="0" borderId="0" xfId="0" applyFont="1" applyFill="1" applyAlignment="1">
      <alignment horizontal="center" wrapText="1"/>
    </xf>
    <xf numFmtId="0" fontId="0" fillId="0" borderId="0" xfId="0" applyNumberFormat="1" applyFont="1" applyFill="1" applyBorder="1" applyAlignment="1">
      <alignment vertical="top" wrapText="1"/>
    </xf>
    <xf numFmtId="0" fontId="0" fillId="0" borderId="0" xfId="0" applyNumberFormat="1" applyFont="1" applyFill="1" applyAlignment="1">
      <alignment vertical="top" wrapText="1"/>
    </xf>
    <xf numFmtId="0" fontId="0" fillId="0" borderId="0" xfId="0" applyFont="1" applyFill="1" applyBorder="1" applyAlignment="1">
      <alignment horizontal="center" wrapText="1"/>
    </xf>
    <xf numFmtId="2" fontId="0" fillId="0" borderId="0" xfId="0" applyNumberFormat="1" applyFont="1" applyFill="1" applyBorder="1" applyAlignment="1">
      <alignment horizontal="center" wrapText="1"/>
    </xf>
    <xf numFmtId="178" fontId="0" fillId="0" borderId="0" xfId="0" applyNumberFormat="1" applyFont="1" applyFill="1" applyAlignment="1">
      <alignment horizontal="right"/>
    </xf>
    <xf numFmtId="178" fontId="0" fillId="0" borderId="0" xfId="0" applyNumberFormat="1" applyFont="1" applyFill="1" applyBorder="1" applyAlignment="1">
      <alignment horizontal="right"/>
    </xf>
    <xf numFmtId="0" fontId="0" fillId="0" borderId="0" xfId="0" applyFont="1" applyFill="1" applyAlignment="1">
      <alignment horizontal="right" vertical="top"/>
    </xf>
    <xf numFmtId="0" fontId="16" fillId="0" borderId="0" xfId="0" applyFont="1" applyFill="1" applyBorder="1" applyAlignment="1">
      <alignment horizontal="right" vertical="top"/>
    </xf>
    <xf numFmtId="0" fontId="16" fillId="0" borderId="0" xfId="0" applyFont="1" applyFill="1" applyBorder="1" applyAlignment="1">
      <alignment horizontal="center" vertical="top"/>
    </xf>
    <xf numFmtId="2" fontId="16" fillId="0" borderId="0" xfId="0" applyNumberFormat="1" applyFont="1" applyFill="1" applyBorder="1" applyAlignment="1">
      <alignment horizontal="center" vertical="top"/>
    </xf>
    <xf numFmtId="0" fontId="16" fillId="0" borderId="0" xfId="0" applyFont="1" applyFill="1" applyBorder="1" applyAlignment="1">
      <alignment horizontal="center" wrapText="1"/>
    </xf>
    <xf numFmtId="0" fontId="30" fillId="0" borderId="0" xfId="0" applyFont="1" applyFill="1" applyBorder="1" applyAlignment="1">
      <alignment vertical="top" wrapText="1"/>
    </xf>
    <xf numFmtId="0" fontId="1" fillId="0" borderId="0" xfId="0" applyFont="1" applyFill="1" applyBorder="1" applyAlignment="1">
      <alignment/>
    </xf>
    <xf numFmtId="0" fontId="0" fillId="0" borderId="0" xfId="0" applyFont="1" applyFill="1" applyBorder="1" applyAlignment="1">
      <alignment horizontal="center" vertical="top"/>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49" fontId="0" fillId="0" borderId="0" xfId="0" applyNumberFormat="1" applyFont="1" applyFill="1" applyBorder="1" applyAlignment="1">
      <alignment horizontal="left" vertical="justify" wrapText="1"/>
    </xf>
    <xf numFmtId="0" fontId="0" fillId="0" borderId="0" xfId="0" applyFont="1" applyFill="1" applyBorder="1" applyAlignment="1">
      <alignment/>
    </xf>
    <xf numFmtId="0" fontId="0" fillId="0" borderId="0" xfId="0" applyNumberFormat="1" applyFont="1" applyFill="1" applyBorder="1" applyAlignment="1">
      <alignment horizontal="center" vertical="top"/>
    </xf>
    <xf numFmtId="0" fontId="1" fillId="0" borderId="0" xfId="0" applyFont="1" applyFill="1" applyBorder="1" applyAlignment="1" applyProtection="1">
      <alignment horizontal="left" vertical="top" wrapText="1"/>
      <protection locked="0"/>
    </xf>
    <xf numFmtId="0" fontId="0" fillId="0" borderId="0" xfId="0" applyNumberFormat="1"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horizontal="center" vertical="top"/>
    </xf>
    <xf numFmtId="2" fontId="0" fillId="0" borderId="0" xfId="0" applyNumberFormat="1" applyFont="1" applyFill="1" applyAlignment="1">
      <alignment horizontal="center" vertical="top"/>
    </xf>
    <xf numFmtId="178" fontId="0" fillId="0" borderId="0" xfId="0" applyNumberFormat="1" applyFont="1" applyFill="1" applyBorder="1" applyAlignment="1">
      <alignment horizontal="right"/>
    </xf>
    <xf numFmtId="0" fontId="0" fillId="0" borderId="0" xfId="0" applyNumberFormat="1" applyFont="1" applyFill="1" applyBorder="1" applyAlignment="1">
      <alignment vertical="top" wrapText="1"/>
    </xf>
    <xf numFmtId="2" fontId="0" fillId="0" borderId="0" xfId="0" applyNumberFormat="1" applyFont="1" applyFill="1" applyBorder="1" applyAlignment="1">
      <alignment horizontal="center"/>
    </xf>
    <xf numFmtId="178" fontId="0" fillId="0" borderId="0" xfId="0" applyNumberFormat="1" applyFont="1" applyFill="1" applyAlignment="1">
      <alignment horizontal="right"/>
    </xf>
    <xf numFmtId="0" fontId="0" fillId="0" borderId="0" xfId="0" applyFont="1" applyFill="1" applyAlignment="1">
      <alignment/>
    </xf>
    <xf numFmtId="1" fontId="0" fillId="0" borderId="0" xfId="0" applyNumberFormat="1" applyFont="1" applyFill="1" applyAlignment="1">
      <alignment horizontal="center" vertical="top"/>
    </xf>
    <xf numFmtId="0" fontId="26" fillId="0" borderId="0" xfId="0" applyFont="1" applyFill="1" applyAlignment="1">
      <alignment horizontal="center" wrapText="1"/>
    </xf>
    <xf numFmtId="2" fontId="26" fillId="0" borderId="0" xfId="0" applyNumberFormat="1" applyFont="1" applyFill="1" applyAlignment="1">
      <alignment horizontal="center" wrapText="1"/>
    </xf>
    <xf numFmtId="0" fontId="1" fillId="0" borderId="0" xfId="0" applyNumberFormat="1" applyFont="1" applyFill="1" applyAlignment="1">
      <alignment vertical="top" wrapText="1"/>
    </xf>
    <xf numFmtId="0" fontId="1" fillId="0" borderId="0" xfId="56" applyFont="1" applyAlignment="1">
      <alignment horizontal="left" vertical="center"/>
      <protection/>
    </xf>
    <xf numFmtId="0" fontId="10" fillId="0" borderId="0" xfId="56" applyFont="1" applyAlignment="1">
      <alignment horizontal="left"/>
      <protection/>
    </xf>
    <xf numFmtId="0" fontId="3" fillId="0" borderId="0" xfId="0" applyFont="1" applyFill="1" applyAlignment="1" quotePrefix="1">
      <alignment/>
    </xf>
    <xf numFmtId="0" fontId="0" fillId="0" borderId="0" xfId="0" applyAlignment="1">
      <alignment horizontal="right" vertical="center"/>
    </xf>
    <xf numFmtId="0" fontId="3"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xf>
    <xf numFmtId="0" fontId="3" fillId="0" borderId="0" xfId="0" applyFont="1" applyFill="1" applyAlignment="1" quotePrefix="1">
      <alignment vertical="center"/>
    </xf>
    <xf numFmtId="0" fontId="0" fillId="0" borderId="0" xfId="0" applyAlignment="1">
      <alignment horizontal="left" vertical="center"/>
    </xf>
    <xf numFmtId="0" fontId="0" fillId="0" borderId="0" xfId="0" applyFont="1" applyAlignment="1">
      <alignment horizontal="left" vertical="center"/>
    </xf>
    <xf numFmtId="0" fontId="31" fillId="0" borderId="0" xfId="0" applyFont="1" applyAlignment="1">
      <alignment horizontal="center"/>
    </xf>
    <xf numFmtId="0" fontId="3" fillId="0" borderId="13" xfId="0" applyFont="1" applyBorder="1" applyAlignment="1">
      <alignment horizontal="right" vertical="center"/>
    </xf>
    <xf numFmtId="0" fontId="3" fillId="0" borderId="13" xfId="0" applyFont="1" applyBorder="1" applyAlignment="1">
      <alignment horizontal="left" vertical="center" wrapText="1"/>
    </xf>
    <xf numFmtId="0" fontId="0" fillId="0" borderId="13" xfId="0" applyFont="1" applyBorder="1" applyAlignment="1">
      <alignment horizontal="center" vertical="center"/>
    </xf>
    <xf numFmtId="165" fontId="0" fillId="0" borderId="13" xfId="0" applyNumberFormat="1" applyFont="1" applyBorder="1" applyAlignment="1">
      <alignment horizontal="center" vertical="center"/>
    </xf>
    <xf numFmtId="165" fontId="0" fillId="0" borderId="13" xfId="0" applyNumberFormat="1" applyFont="1" applyFill="1" applyBorder="1" applyAlignment="1">
      <alignment horizontal="center" vertical="center"/>
    </xf>
    <xf numFmtId="178" fontId="3" fillId="0" borderId="13" xfId="0" applyNumberFormat="1"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0" fillId="0" borderId="0" xfId="0" applyFont="1" applyBorder="1" applyAlignment="1">
      <alignment horizontal="center" vertical="center"/>
    </xf>
    <xf numFmtId="165" fontId="0" fillId="0" borderId="0" xfId="0" applyNumberFormat="1" applyFont="1" applyBorder="1" applyAlignment="1">
      <alignment horizontal="center" vertical="center"/>
    </xf>
    <xf numFmtId="165" fontId="0" fillId="0" borderId="0" xfId="0" applyNumberFormat="1" applyFont="1" applyFill="1" applyBorder="1" applyAlignment="1">
      <alignment horizontal="center" vertical="center"/>
    </xf>
    <xf numFmtId="178" fontId="3" fillId="0" borderId="0" xfId="0" applyNumberFormat="1" applyFont="1" applyBorder="1" applyAlignment="1">
      <alignment horizontal="right" vertical="center"/>
    </xf>
    <xf numFmtId="178" fontId="27" fillId="0" borderId="0" xfId="0" applyNumberFormat="1" applyFont="1" applyAlignment="1">
      <alignment wrapText="1"/>
    </xf>
    <xf numFmtId="0" fontId="0" fillId="0" borderId="0" xfId="0" applyFont="1" applyAlignment="1">
      <alignment horizontal="left" vertical="top" wrapText="1"/>
    </xf>
    <xf numFmtId="178" fontId="0" fillId="0" borderId="0" xfId="0" applyNumberFormat="1" applyFont="1" applyFill="1" applyAlignment="1">
      <alignment/>
    </xf>
    <xf numFmtId="178" fontId="0" fillId="0" borderId="0" xfId="0" applyNumberFormat="1" applyFont="1" applyFill="1" applyAlignment="1">
      <alignment/>
    </xf>
    <xf numFmtId="178" fontId="32" fillId="0" borderId="13" xfId="55" applyNumberFormat="1" applyFont="1" applyFill="1" applyBorder="1" applyAlignment="1">
      <alignment horizontal="right" vertical="center"/>
      <protection/>
    </xf>
    <xf numFmtId="178" fontId="0" fillId="0" borderId="0" xfId="0" applyNumberFormat="1" applyAlignment="1">
      <alignment vertical="center"/>
    </xf>
    <xf numFmtId="0" fontId="0" fillId="0" borderId="13" xfId="0" applyBorder="1" applyAlignment="1">
      <alignment vertical="center"/>
    </xf>
    <xf numFmtId="0" fontId="0" fillId="0" borderId="13" xfId="0" applyFill="1" applyBorder="1" applyAlignment="1">
      <alignment vertical="center"/>
    </xf>
    <xf numFmtId="178" fontId="32" fillId="0" borderId="13" xfId="0" applyNumberFormat="1" applyFont="1" applyBorder="1" applyAlignment="1">
      <alignment vertical="center"/>
    </xf>
    <xf numFmtId="0" fontId="69" fillId="0" borderId="0" xfId="0" applyFont="1" applyAlignment="1">
      <alignment horizontal="center"/>
    </xf>
    <xf numFmtId="0" fontId="0"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horizontal="center" wrapText="1"/>
    </xf>
    <xf numFmtId="178" fontId="0" fillId="0" borderId="0" xfId="0" applyNumberFormat="1" applyFont="1" applyFill="1" applyAlignment="1">
      <alignment wrapText="1"/>
    </xf>
    <xf numFmtId="0" fontId="0" fillId="0" borderId="12" xfId="0" applyFont="1" applyBorder="1" applyAlignment="1">
      <alignment horizontal="center"/>
    </xf>
    <xf numFmtId="0" fontId="5" fillId="0" borderId="12" xfId="0" applyFont="1" applyBorder="1" applyAlignment="1">
      <alignment horizontal="center"/>
    </xf>
  </cellXfs>
  <cellStyles count="56">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2 2" xfId="52"/>
    <cellStyle name="Normal 3" xfId="53"/>
    <cellStyle name="Normal_00 PREDLOŽAK GRAĐEVNA in-tegra" xfId="54"/>
    <cellStyle name="Normal_TROŠKOVNIK - KAM - ŽUTO" xfId="55"/>
    <cellStyle name="Normal_VLAšKA 69-A,B,C,D (2)" xfId="56"/>
    <cellStyle name="Normal_VLAšKA 69-A,B,C,D (2) 2" xfId="57"/>
    <cellStyle name="Percent" xfId="58"/>
    <cellStyle name="Povezana ćelija" xfId="59"/>
    <cellStyle name="Followed Hyperlink" xfId="60"/>
    <cellStyle name="Provjera ćelije" xfId="61"/>
    <cellStyle name="Tekst objašnjenja" xfId="62"/>
    <cellStyle name="Tekst upozorenja" xfId="63"/>
    <cellStyle name="Ukupni zbroj" xfId="64"/>
    <cellStyle name="Unos" xfId="65"/>
    <cellStyle name="Currency" xfId="66"/>
    <cellStyle name="Currency [0]" xfId="67"/>
    <cellStyle name="Comma" xfId="68"/>
    <cellStyle name="Comma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tabColor indexed="10"/>
  </sheetPr>
  <dimension ref="A1:G60"/>
  <sheetViews>
    <sheetView view="pageBreakPreview" zoomScaleSheetLayoutView="100" zoomScalePageLayoutView="0" workbookViewId="0" topLeftCell="A34">
      <selection activeCell="F28" sqref="F28"/>
    </sheetView>
  </sheetViews>
  <sheetFormatPr defaultColWidth="9.140625" defaultRowHeight="12.75"/>
  <cols>
    <col min="1" max="2" width="7.7109375" style="0" customWidth="1"/>
    <col min="3" max="3" width="7.7109375" style="7" customWidth="1"/>
    <col min="4" max="4" width="45.7109375" style="0" customWidth="1"/>
    <col min="5" max="7" width="7.7109375" style="0" customWidth="1"/>
  </cols>
  <sheetData>
    <row r="1" spans="1:7" s="1" customFormat="1" ht="15" customHeight="1">
      <c r="A1" s="58" t="s">
        <v>90</v>
      </c>
      <c r="B1" s="59"/>
      <c r="C1" s="59"/>
      <c r="D1" s="59"/>
      <c r="E1" s="60"/>
      <c r="F1" s="93"/>
      <c r="G1" s="60" t="s">
        <v>91</v>
      </c>
    </row>
    <row r="2" spans="1:7" s="1" customFormat="1" ht="4.5" customHeight="1">
      <c r="A2" s="257"/>
      <c r="B2" s="257"/>
      <c r="C2" s="257"/>
      <c r="D2" s="257"/>
      <c r="E2" s="257"/>
      <c r="F2" s="257"/>
      <c r="G2" s="257"/>
    </row>
    <row r="3" ht="4.5" customHeight="1">
      <c r="C3"/>
    </row>
    <row r="5" spans="1:4" ht="15" customHeight="1">
      <c r="A5" s="228" t="s">
        <v>27</v>
      </c>
      <c r="C5" s="222"/>
      <c r="D5" s="223" t="s">
        <v>220</v>
      </c>
    </row>
    <row r="6" spans="1:4" ht="15" customHeight="1">
      <c r="A6" s="224"/>
      <c r="C6" s="222"/>
      <c r="D6" s="223" t="s">
        <v>219</v>
      </c>
    </row>
    <row r="7" spans="1:4" ht="15" customHeight="1">
      <c r="A7" s="224"/>
      <c r="C7" s="222"/>
      <c r="D7" s="223" t="s">
        <v>218</v>
      </c>
    </row>
    <row r="8" spans="1:4" ht="12.75">
      <c r="A8" s="224"/>
      <c r="C8" s="222"/>
      <c r="D8" s="224"/>
    </row>
    <row r="9" spans="1:4" ht="12.75">
      <c r="A9" s="228" t="s">
        <v>24</v>
      </c>
      <c r="C9" s="222"/>
      <c r="D9" s="223" t="s">
        <v>215</v>
      </c>
    </row>
    <row r="10" spans="1:4" ht="12.75">
      <c r="A10" s="224"/>
      <c r="C10" s="222"/>
      <c r="D10" s="225" t="s">
        <v>216</v>
      </c>
    </row>
    <row r="11" spans="1:4" ht="12.75">
      <c r="A11" s="224"/>
      <c r="C11" s="222"/>
      <c r="D11" s="225"/>
    </row>
    <row r="12" spans="1:4" ht="12.75">
      <c r="A12" s="224"/>
      <c r="C12" s="222"/>
      <c r="D12" s="223"/>
    </row>
    <row r="13" spans="1:4" ht="12.75">
      <c r="A13" s="229" t="s">
        <v>95</v>
      </c>
      <c r="C13" s="222"/>
      <c r="D13" s="223" t="s">
        <v>96</v>
      </c>
    </row>
    <row r="14" spans="1:4" ht="12.75">
      <c r="A14" s="224"/>
      <c r="C14" s="222"/>
      <c r="D14" s="225" t="s">
        <v>97</v>
      </c>
    </row>
    <row r="15" spans="1:4" ht="12.75">
      <c r="A15" s="224"/>
      <c r="C15" s="222"/>
      <c r="D15" s="225" t="s">
        <v>98</v>
      </c>
    </row>
    <row r="16" spans="1:4" ht="12.75">
      <c r="A16" s="224"/>
      <c r="C16" s="222"/>
      <c r="D16" s="226"/>
    </row>
    <row r="17" spans="1:4" ht="12.75">
      <c r="A17" s="224"/>
      <c r="C17" s="222"/>
      <c r="D17" s="224"/>
    </row>
    <row r="18" spans="1:4" ht="12.75">
      <c r="A18" s="229" t="s">
        <v>217</v>
      </c>
      <c r="C18" s="222"/>
      <c r="D18" s="227" t="s">
        <v>249</v>
      </c>
    </row>
    <row r="19" spans="1:4" ht="12.75">
      <c r="A19" s="86"/>
      <c r="D19" s="221"/>
    </row>
    <row r="20" ht="12.75">
      <c r="D20" s="177"/>
    </row>
    <row r="25" ht="20.25">
      <c r="D25" s="230" t="s">
        <v>213</v>
      </c>
    </row>
    <row r="26" ht="12.75">
      <c r="D26" s="87"/>
    </row>
    <row r="27" ht="16.5">
      <c r="D27" s="92" t="s">
        <v>214</v>
      </c>
    </row>
    <row r="29" ht="16.5">
      <c r="D29" s="252"/>
    </row>
    <row r="31" ht="12.75">
      <c r="D31" s="32"/>
    </row>
    <row r="33" ht="24.75">
      <c r="D33" s="51"/>
    </row>
    <row r="34" ht="15.75">
      <c r="D34" s="52"/>
    </row>
    <row r="35" ht="15.75">
      <c r="D35" s="52"/>
    </row>
    <row r="36" ht="15.75">
      <c r="D36" s="52"/>
    </row>
    <row r="39" spans="1:7" ht="12.75">
      <c r="A39" s="87"/>
      <c r="B39" s="87"/>
      <c r="C39" s="88"/>
      <c r="D39" s="87"/>
      <c r="E39" s="87"/>
      <c r="F39" s="87"/>
      <c r="G39" s="87"/>
    </row>
    <row r="40" spans="1:7" ht="12.75">
      <c r="A40" s="87"/>
      <c r="B40" s="87"/>
      <c r="C40" s="88"/>
      <c r="D40" s="87"/>
      <c r="E40" s="87"/>
      <c r="F40" s="87"/>
      <c r="G40" s="87"/>
    </row>
    <row r="41" spans="1:7" ht="12.75">
      <c r="A41" s="87"/>
      <c r="B41" s="87"/>
      <c r="C41" s="88"/>
      <c r="D41" s="87"/>
      <c r="E41" s="87"/>
      <c r="F41" s="87"/>
      <c r="G41" s="87"/>
    </row>
    <row r="42" spans="5:7" ht="12.75">
      <c r="E42" s="87"/>
      <c r="F42" s="87"/>
      <c r="G42" s="87"/>
    </row>
    <row r="43" spans="5:7" ht="12.75">
      <c r="E43" s="87"/>
      <c r="F43" s="87"/>
      <c r="G43" s="87"/>
    </row>
    <row r="44" spans="5:7" ht="12.75">
      <c r="E44" s="87"/>
      <c r="F44" s="87"/>
      <c r="G44" s="87"/>
    </row>
    <row r="45" spans="1:7" ht="12.75">
      <c r="A45" s="89" t="s">
        <v>212</v>
      </c>
      <c r="B45" s="87"/>
      <c r="C45" s="88"/>
      <c r="D45" s="87" t="s">
        <v>86</v>
      </c>
      <c r="E45" s="87"/>
      <c r="F45" s="87"/>
      <c r="G45" s="87"/>
    </row>
    <row r="46" spans="1:7" ht="12.75">
      <c r="A46" s="87"/>
      <c r="B46" s="87"/>
      <c r="C46" s="90"/>
      <c r="D46" s="87"/>
      <c r="F46" s="87"/>
      <c r="G46" s="87"/>
    </row>
    <row r="47" spans="1:7" ht="12.75">
      <c r="A47" s="87"/>
      <c r="B47" s="87"/>
      <c r="C47" s="90"/>
      <c r="D47" s="87"/>
      <c r="E47" s="87"/>
      <c r="F47" s="87"/>
      <c r="G47" s="87"/>
    </row>
    <row r="48" spans="1:7" ht="12.75">
      <c r="A48" s="89" t="s">
        <v>135</v>
      </c>
      <c r="B48" s="87"/>
      <c r="C48" s="90"/>
      <c r="D48" s="91" t="s">
        <v>134</v>
      </c>
      <c r="E48" s="87"/>
      <c r="F48" s="87"/>
      <c r="G48" s="87"/>
    </row>
    <row r="49" spans="1:7" ht="12.75">
      <c r="A49" s="89"/>
      <c r="B49" s="87"/>
      <c r="C49" s="90"/>
      <c r="D49" s="91" t="s">
        <v>132</v>
      </c>
      <c r="E49" s="87"/>
      <c r="F49" s="87"/>
      <c r="G49" s="87"/>
    </row>
    <row r="50" spans="1:7" ht="12.75">
      <c r="A50" s="89"/>
      <c r="B50" s="87"/>
      <c r="C50" s="90"/>
      <c r="D50" s="87"/>
      <c r="E50" s="87"/>
      <c r="F50" s="87"/>
      <c r="G50" s="87"/>
    </row>
    <row r="51" spans="1:7" ht="12.75">
      <c r="A51" s="89"/>
      <c r="B51" s="87"/>
      <c r="C51" s="90"/>
      <c r="D51" s="87"/>
      <c r="E51" s="87"/>
      <c r="F51" s="87"/>
      <c r="G51" s="87"/>
    </row>
    <row r="52" spans="1:7" ht="12.75">
      <c r="A52" s="89" t="s">
        <v>31</v>
      </c>
      <c r="B52" s="87"/>
      <c r="C52" s="90"/>
      <c r="D52" s="87" t="s">
        <v>250</v>
      </c>
      <c r="E52" s="87"/>
      <c r="F52" s="87"/>
      <c r="G52" s="87"/>
    </row>
    <row r="53" spans="1:7" ht="12.75">
      <c r="A53" s="89"/>
      <c r="B53" s="87"/>
      <c r="C53" s="90"/>
      <c r="D53" s="87"/>
      <c r="E53" s="87"/>
      <c r="F53" s="87"/>
      <c r="G53" s="87"/>
    </row>
    <row r="54" spans="1:7" ht="12.75">
      <c r="A54" s="89"/>
      <c r="B54" s="87"/>
      <c r="C54" s="90"/>
      <c r="D54" s="87"/>
      <c r="E54" s="87"/>
      <c r="F54" s="87"/>
      <c r="G54" s="87"/>
    </row>
    <row r="55" spans="1:7" ht="12.75">
      <c r="A55" s="89" t="s">
        <v>26</v>
      </c>
      <c r="B55" s="87"/>
      <c r="C55" s="90"/>
      <c r="D55" s="87" t="s">
        <v>30</v>
      </c>
      <c r="E55" s="87"/>
      <c r="F55" s="87"/>
      <c r="G55" s="87"/>
    </row>
    <row r="56" spans="1:7" ht="12.75">
      <c r="A56" s="89"/>
      <c r="B56" s="87"/>
      <c r="C56" s="90"/>
      <c r="D56" s="87"/>
      <c r="E56" s="87"/>
      <c r="F56" s="87"/>
      <c r="G56" s="87"/>
    </row>
    <row r="57" spans="5:7" ht="12.75">
      <c r="E57" s="87"/>
      <c r="F57" s="87"/>
      <c r="G57" s="87"/>
    </row>
    <row r="58" spans="1:4" ht="12.75">
      <c r="A58" s="89" t="s">
        <v>25</v>
      </c>
      <c r="B58" s="87"/>
      <c r="C58" s="90"/>
      <c r="D58" s="87" t="s">
        <v>254</v>
      </c>
    </row>
    <row r="59" spans="1:7" ht="12.75">
      <c r="A59" s="87"/>
      <c r="B59" s="87"/>
      <c r="C59" s="88"/>
      <c r="D59" s="87"/>
      <c r="E59" s="87"/>
      <c r="F59" s="87"/>
      <c r="G59" s="87"/>
    </row>
    <row r="60" spans="1:7" ht="12.75">
      <c r="A60" s="87"/>
      <c r="B60" s="87"/>
      <c r="C60" s="88"/>
      <c r="D60" s="87"/>
      <c r="E60" s="87"/>
      <c r="F60" s="87"/>
      <c r="G60" s="87"/>
    </row>
  </sheetData>
  <sheetProtection/>
  <mergeCells count="1">
    <mergeCell ref="A2:G2"/>
  </mergeCells>
  <printOptions/>
  <pageMargins left="0.7874015748031497" right="0.3937007874015748" top="0.3937007874015748" bottom="0.5905511811023623" header="0.3937007874015748" footer="0.3937007874015748"/>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9">
    <tabColor indexed="47"/>
  </sheetPr>
  <dimension ref="A1:H115"/>
  <sheetViews>
    <sheetView view="pageBreakPreview" zoomScaleSheetLayoutView="100" zoomScalePageLayoutView="0" workbookViewId="0" topLeftCell="A76">
      <selection activeCell="D114" sqref="D114"/>
    </sheetView>
  </sheetViews>
  <sheetFormatPr defaultColWidth="9.140625" defaultRowHeight="12.75"/>
  <cols>
    <col min="1" max="3" width="3.7109375" style="0" customWidth="1"/>
    <col min="4" max="4" width="26.7109375" style="0" customWidth="1"/>
    <col min="5" max="5" width="5.7109375" style="0" customWidth="1"/>
    <col min="6" max="6" width="18.7109375" style="0" customWidth="1"/>
    <col min="7" max="7" width="12.7109375" style="0" customWidth="1"/>
    <col min="8" max="8" width="16.7109375" style="0" customWidth="1"/>
  </cols>
  <sheetData>
    <row r="1" spans="1:8" s="1" customFormat="1" ht="15" customHeight="1">
      <c r="A1" s="58" t="s">
        <v>90</v>
      </c>
      <c r="B1" s="59"/>
      <c r="C1" s="59"/>
      <c r="D1" s="59"/>
      <c r="E1" s="60"/>
      <c r="G1" s="61"/>
      <c r="H1" s="93" t="s">
        <v>91</v>
      </c>
    </row>
    <row r="2" spans="1:8" s="1" customFormat="1" ht="4.5" customHeight="1">
      <c r="A2" s="258"/>
      <c r="B2" s="258"/>
      <c r="C2" s="258"/>
      <c r="D2" s="258"/>
      <c r="E2" s="258"/>
      <c r="F2" s="258"/>
      <c r="G2" s="258"/>
      <c r="H2" s="258"/>
    </row>
    <row r="3" spans="1:8" s="1" customFormat="1" ht="12.75">
      <c r="A3" s="8"/>
      <c r="B3" s="9"/>
      <c r="C3" s="9"/>
      <c r="D3" s="10"/>
      <c r="E3" s="11"/>
      <c r="F3" s="11"/>
      <c r="G3" s="12"/>
      <c r="H3" s="13"/>
    </row>
    <row r="4" spans="1:8" s="29" customFormat="1" ht="22.5">
      <c r="A4" s="24"/>
      <c r="B4" s="27" t="s">
        <v>29</v>
      </c>
      <c r="C4" s="25"/>
      <c r="D4" s="25"/>
      <c r="E4" s="25"/>
      <c r="F4" s="25"/>
      <c r="G4" s="25"/>
      <c r="H4" s="28"/>
    </row>
    <row r="5" spans="1:8" s="29" customFormat="1" ht="12.75" customHeight="1">
      <c r="A5" s="163"/>
      <c r="B5" s="164"/>
      <c r="C5" s="165"/>
      <c r="D5" s="165"/>
      <c r="E5" s="165"/>
      <c r="F5" s="165"/>
      <c r="G5" s="165"/>
      <c r="H5" s="166"/>
    </row>
    <row r="6" spans="1:8" s="29" customFormat="1" ht="12.75" customHeight="1">
      <c r="A6" s="163"/>
      <c r="B6" s="164"/>
      <c r="C6" s="165"/>
      <c r="D6" s="165"/>
      <c r="E6" s="165"/>
      <c r="F6" s="165"/>
      <c r="G6" s="165"/>
      <c r="H6" s="166"/>
    </row>
    <row r="7" spans="1:8" ht="18.75">
      <c r="A7" s="19" t="s">
        <v>32</v>
      </c>
      <c r="B7" s="15"/>
      <c r="C7" s="16"/>
      <c r="D7" s="18"/>
      <c r="E7" s="17"/>
      <c r="F7" s="17"/>
      <c r="G7" s="17"/>
      <c r="H7" s="17"/>
    </row>
    <row r="8" spans="1:8" ht="12.75">
      <c r="A8" s="14"/>
      <c r="B8" s="15"/>
      <c r="C8" s="16"/>
      <c r="D8" s="18"/>
      <c r="E8" s="17"/>
      <c r="F8" s="17"/>
      <c r="G8" s="17"/>
      <c r="H8" s="17"/>
    </row>
    <row r="9" spans="1:8" ht="12.75">
      <c r="A9" s="14"/>
      <c r="B9" s="15" t="s">
        <v>99</v>
      </c>
      <c r="C9" s="16"/>
      <c r="D9" s="18"/>
      <c r="E9" s="17"/>
      <c r="F9" s="17"/>
      <c r="G9" s="17"/>
      <c r="H9" s="17"/>
    </row>
    <row r="10" spans="1:8" ht="12.75">
      <c r="A10" s="14"/>
      <c r="B10" s="15" t="s">
        <v>33</v>
      </c>
      <c r="C10" s="16"/>
      <c r="D10" s="18"/>
      <c r="E10" s="17"/>
      <c r="F10" s="17"/>
      <c r="G10" s="17"/>
      <c r="H10" s="17"/>
    </row>
    <row r="11" spans="1:8" ht="12.75">
      <c r="A11" s="14"/>
      <c r="B11" s="220" t="s">
        <v>207</v>
      </c>
      <c r="C11" s="16"/>
      <c r="D11" s="219"/>
      <c r="E11" s="17"/>
      <c r="F11" s="17"/>
      <c r="G11" s="17"/>
      <c r="H11" s="17"/>
    </row>
    <row r="12" spans="1:8" ht="12.75">
      <c r="A12" s="14"/>
      <c r="B12" s="15"/>
      <c r="C12" s="16"/>
      <c r="D12" s="18"/>
      <c r="E12" s="17"/>
      <c r="F12" s="17"/>
      <c r="G12" s="17"/>
      <c r="H12" s="17"/>
    </row>
    <row r="13" spans="1:8" ht="12.75">
      <c r="A13" s="14"/>
      <c r="B13" s="15" t="s">
        <v>34</v>
      </c>
      <c r="C13" s="16"/>
      <c r="D13" s="18"/>
      <c r="E13" s="17"/>
      <c r="F13" s="17"/>
      <c r="G13" s="17"/>
      <c r="H13" s="17"/>
    </row>
    <row r="14" spans="1:8" ht="12.75">
      <c r="A14" s="14"/>
      <c r="B14" s="94" t="s">
        <v>35</v>
      </c>
      <c r="C14" s="95" t="s">
        <v>100</v>
      </c>
      <c r="D14" s="96"/>
      <c r="E14" s="17"/>
      <c r="F14" s="17"/>
      <c r="G14" s="17"/>
      <c r="H14" s="17"/>
    </row>
    <row r="15" spans="1:8" ht="12.75">
      <c r="A15" s="14"/>
      <c r="B15" s="94" t="s">
        <v>35</v>
      </c>
      <c r="C15" s="95" t="s">
        <v>101</v>
      </c>
      <c r="D15" s="96"/>
      <c r="E15" s="17"/>
      <c r="F15" s="17"/>
      <c r="G15" s="17"/>
      <c r="H15" s="17"/>
    </row>
    <row r="16" spans="1:8" ht="12.75">
      <c r="A16" s="14"/>
      <c r="B16" s="94" t="s">
        <v>35</v>
      </c>
      <c r="C16" s="95" t="s">
        <v>36</v>
      </c>
      <c r="D16" s="96"/>
      <c r="E16" s="17"/>
      <c r="F16" s="17"/>
      <c r="G16" s="17"/>
      <c r="H16" s="17"/>
    </row>
    <row r="17" spans="1:8" ht="12.75">
      <c r="A17" s="14"/>
      <c r="B17" s="94" t="s">
        <v>35</v>
      </c>
      <c r="C17" s="95" t="s">
        <v>37</v>
      </c>
      <c r="D17" s="96"/>
      <c r="E17" s="17"/>
      <c r="F17" s="17"/>
      <c r="G17" s="17"/>
      <c r="H17" s="17"/>
    </row>
    <row r="18" spans="1:8" ht="12.75">
      <c r="A18" s="14"/>
      <c r="B18" s="95" t="s">
        <v>38</v>
      </c>
      <c r="C18" s="97"/>
      <c r="D18" s="96"/>
      <c r="E18" s="98"/>
      <c r="F18" s="98"/>
      <c r="G18" s="98"/>
      <c r="H18" s="98"/>
    </row>
    <row r="19" spans="1:8" ht="12.75">
      <c r="A19" s="14"/>
      <c r="B19" s="95" t="s">
        <v>39</v>
      </c>
      <c r="C19" s="97"/>
      <c r="D19" s="96"/>
      <c r="E19" s="98"/>
      <c r="F19" s="98"/>
      <c r="G19" s="98"/>
      <c r="H19" s="98"/>
    </row>
    <row r="20" spans="1:8" ht="12.75">
      <c r="A20" s="14"/>
      <c r="B20" s="95" t="s">
        <v>221</v>
      </c>
      <c r="C20" s="97"/>
      <c r="D20" s="96"/>
      <c r="E20" s="98"/>
      <c r="F20" s="98"/>
      <c r="G20" s="98"/>
      <c r="H20" s="98"/>
    </row>
    <row r="21" spans="1:8" ht="12.75">
      <c r="A21" s="14"/>
      <c r="B21" s="15"/>
      <c r="C21" s="16"/>
      <c r="D21" s="18"/>
      <c r="E21" s="17"/>
      <c r="F21" s="17"/>
      <c r="G21" s="17"/>
      <c r="H21" s="17"/>
    </row>
    <row r="22" spans="1:8" ht="12.75">
      <c r="A22" s="14"/>
      <c r="B22" s="95" t="s">
        <v>223</v>
      </c>
      <c r="C22" s="97"/>
      <c r="D22" s="96"/>
      <c r="E22" s="98"/>
      <c r="F22" s="98"/>
      <c r="G22" s="98"/>
      <c r="H22" s="98"/>
    </row>
    <row r="23" spans="1:8" ht="12.75">
      <c r="A23" s="14"/>
      <c r="B23" s="95" t="s">
        <v>224</v>
      </c>
      <c r="C23" s="97"/>
      <c r="D23" s="96"/>
      <c r="E23" s="98"/>
      <c r="F23" s="98"/>
      <c r="G23" s="98"/>
      <c r="H23" s="98"/>
    </row>
    <row r="24" spans="1:8" s="1" customFormat="1" ht="12.75">
      <c r="A24" s="14"/>
      <c r="B24" s="15"/>
      <c r="C24" s="16"/>
      <c r="D24" s="18"/>
      <c r="E24" s="17"/>
      <c r="F24" s="17"/>
      <c r="G24" s="17"/>
      <c r="H24" s="17"/>
    </row>
    <row r="25" spans="1:8" s="1" customFormat="1" ht="12.75">
      <c r="A25" s="14"/>
      <c r="B25" s="95" t="s">
        <v>40</v>
      </c>
      <c r="C25" s="97"/>
      <c r="D25" s="96"/>
      <c r="E25" s="98"/>
      <c r="F25" s="98"/>
      <c r="G25" s="98"/>
      <c r="H25" s="98"/>
    </row>
    <row r="26" spans="1:8" s="1" customFormat="1" ht="12.75">
      <c r="A26" s="14"/>
      <c r="B26" s="95" t="s">
        <v>41</v>
      </c>
      <c r="C26" s="97"/>
      <c r="D26" s="96"/>
      <c r="E26" s="98"/>
      <c r="F26" s="98"/>
      <c r="G26" s="98"/>
      <c r="H26" s="98"/>
    </row>
    <row r="27" spans="1:8" s="1" customFormat="1" ht="12.75">
      <c r="A27" s="14"/>
      <c r="B27" s="95" t="s">
        <v>42</v>
      </c>
      <c r="C27" s="97"/>
      <c r="D27" s="96"/>
      <c r="E27" s="98"/>
      <c r="F27" s="98"/>
      <c r="G27" s="98"/>
      <c r="H27" s="98"/>
    </row>
    <row r="28" spans="1:8" s="1" customFormat="1" ht="12.75">
      <c r="A28" s="14"/>
      <c r="B28" s="95" t="s">
        <v>43</v>
      </c>
      <c r="C28" s="97"/>
      <c r="D28" s="96"/>
      <c r="E28" s="98"/>
      <c r="F28" s="98"/>
      <c r="G28" s="98"/>
      <c r="H28" s="98"/>
    </row>
    <row r="29" spans="1:8" s="1" customFormat="1" ht="12.75">
      <c r="A29" s="14"/>
      <c r="B29" s="95" t="s">
        <v>102</v>
      </c>
      <c r="C29" s="97"/>
      <c r="D29" s="96"/>
      <c r="E29" s="98"/>
      <c r="F29" s="98"/>
      <c r="G29" s="98"/>
      <c r="H29" s="98"/>
    </row>
    <row r="30" spans="1:8" s="1" customFormat="1" ht="12.75">
      <c r="A30" s="14"/>
      <c r="B30" s="95" t="s">
        <v>103</v>
      </c>
      <c r="C30" s="97"/>
      <c r="D30" s="96"/>
      <c r="E30" s="98"/>
      <c r="F30" s="98"/>
      <c r="G30" s="98"/>
      <c r="H30" s="98"/>
    </row>
    <row r="31" spans="1:8" s="1" customFormat="1" ht="12.75">
      <c r="A31" s="14"/>
      <c r="B31" s="95" t="s">
        <v>44</v>
      </c>
      <c r="C31" s="97"/>
      <c r="D31" s="96"/>
      <c r="E31" s="98"/>
      <c r="F31" s="98"/>
      <c r="G31" s="98"/>
      <c r="H31" s="98"/>
    </row>
    <row r="32" spans="1:8" s="1" customFormat="1" ht="12.75">
      <c r="A32" s="14"/>
      <c r="B32" s="15"/>
      <c r="C32" s="16"/>
      <c r="D32" s="18"/>
      <c r="E32" s="17"/>
      <c r="F32" s="17"/>
      <c r="G32" s="17"/>
      <c r="H32" s="17"/>
    </row>
    <row r="33" spans="1:8" s="1" customFormat="1" ht="12.75">
      <c r="A33" s="14"/>
      <c r="B33" s="95" t="s">
        <v>45</v>
      </c>
      <c r="C33" s="97"/>
      <c r="D33" s="96"/>
      <c r="E33" s="98"/>
      <c r="F33" s="98"/>
      <c r="G33" s="98"/>
      <c r="H33" s="98"/>
    </row>
    <row r="34" spans="1:8" s="1" customFormat="1" ht="12.75">
      <c r="A34" s="14"/>
      <c r="B34" s="95" t="s">
        <v>208</v>
      </c>
      <c r="C34" s="97"/>
      <c r="D34" s="96"/>
      <c r="E34" s="98"/>
      <c r="F34" s="98"/>
      <c r="G34" s="98"/>
      <c r="H34" s="98"/>
    </row>
    <row r="35" spans="1:8" s="1" customFormat="1" ht="12.75">
      <c r="A35" s="14"/>
      <c r="B35" s="95" t="s">
        <v>46</v>
      </c>
      <c r="C35" s="97"/>
      <c r="D35" s="96"/>
      <c r="E35" s="98"/>
      <c r="F35" s="98"/>
      <c r="G35" s="98"/>
      <c r="H35" s="98"/>
    </row>
    <row r="36" spans="1:8" s="1" customFormat="1" ht="12.75">
      <c r="A36" s="14"/>
      <c r="B36" s="15"/>
      <c r="C36" s="16"/>
      <c r="D36" s="18"/>
      <c r="E36" s="17"/>
      <c r="F36" s="17"/>
      <c r="G36" s="17"/>
      <c r="H36" s="17"/>
    </row>
    <row r="37" spans="1:8" s="1" customFormat="1" ht="12.75">
      <c r="A37" s="14"/>
      <c r="B37" s="15" t="s">
        <v>47</v>
      </c>
      <c r="C37" s="16"/>
      <c r="D37" s="18"/>
      <c r="E37" s="17"/>
      <c r="F37" s="17"/>
      <c r="G37" s="17"/>
      <c r="H37" s="17"/>
    </row>
    <row r="38" spans="1:8" s="1" customFormat="1" ht="12.75">
      <c r="A38" s="14"/>
      <c r="B38" s="16" t="s">
        <v>48</v>
      </c>
      <c r="C38" s="15" t="s">
        <v>49</v>
      </c>
      <c r="D38" s="15"/>
      <c r="E38" s="15"/>
      <c r="F38" s="15"/>
      <c r="G38" s="17"/>
      <c r="H38" s="17"/>
    </row>
    <row r="39" spans="1:8" s="1" customFormat="1" ht="12.75">
      <c r="A39" s="14"/>
      <c r="B39" s="16" t="s">
        <v>50</v>
      </c>
      <c r="C39" s="15" t="s">
        <v>51</v>
      </c>
      <c r="D39" s="15"/>
      <c r="E39" s="15"/>
      <c r="F39" s="15"/>
      <c r="G39" s="17"/>
      <c r="H39" s="17"/>
    </row>
    <row r="40" spans="1:8" s="1" customFormat="1" ht="12.75">
      <c r="A40" s="14"/>
      <c r="B40" s="16" t="s">
        <v>52</v>
      </c>
      <c r="C40" s="15" t="s">
        <v>53</v>
      </c>
      <c r="D40" s="15"/>
      <c r="E40" s="15"/>
      <c r="F40" s="15"/>
      <c r="G40" s="17"/>
      <c r="H40" s="17"/>
    </row>
    <row r="41" spans="1:8" s="1" customFormat="1" ht="12.75">
      <c r="A41" s="14"/>
      <c r="B41" s="16" t="s">
        <v>54</v>
      </c>
      <c r="C41" s="15" t="s">
        <v>55</v>
      </c>
      <c r="D41" s="15"/>
      <c r="E41" s="15"/>
      <c r="F41" s="15"/>
      <c r="G41" s="17"/>
      <c r="H41" s="17"/>
    </row>
    <row r="42" spans="1:8" s="1" customFormat="1" ht="12.75">
      <c r="A42" s="99"/>
      <c r="B42" s="100"/>
      <c r="C42" s="101"/>
      <c r="D42" s="30"/>
      <c r="E42" s="102"/>
      <c r="F42" s="102"/>
      <c r="G42" s="102"/>
      <c r="H42" s="102"/>
    </row>
    <row r="43" spans="1:8" s="1" customFormat="1" ht="12.75">
      <c r="A43" s="99"/>
      <c r="B43" s="103" t="s">
        <v>104</v>
      </c>
      <c r="C43" s="104"/>
      <c r="D43" s="105"/>
      <c r="E43" s="106"/>
      <c r="F43" s="106"/>
      <c r="G43" s="106"/>
      <c r="H43" s="106"/>
    </row>
    <row r="44" spans="1:8" s="1" customFormat="1" ht="12.75">
      <c r="A44" s="99"/>
      <c r="B44" s="103" t="s">
        <v>105</v>
      </c>
      <c r="C44" s="104"/>
      <c r="D44" s="105"/>
      <c r="E44" s="106"/>
      <c r="F44" s="106"/>
      <c r="G44" s="106"/>
      <c r="H44" s="106"/>
    </row>
    <row r="45" spans="1:8" s="1" customFormat="1" ht="12.75">
      <c r="A45" s="99"/>
      <c r="B45" s="103" t="s">
        <v>106</v>
      </c>
      <c r="C45" s="104"/>
      <c r="D45" s="105"/>
      <c r="E45" s="106"/>
      <c r="F45" s="106"/>
      <c r="G45" s="106"/>
      <c r="H45" s="106"/>
    </row>
    <row r="46" spans="1:8" s="1" customFormat="1" ht="12.75">
      <c r="A46" s="99"/>
      <c r="B46" s="103" t="s">
        <v>107</v>
      </c>
      <c r="C46" s="104"/>
      <c r="D46" s="105"/>
      <c r="E46" s="106"/>
      <c r="F46" s="106"/>
      <c r="G46" s="106"/>
      <c r="H46" s="106"/>
    </row>
    <row r="47" spans="1:8" s="1" customFormat="1" ht="12.75">
      <c r="A47" s="99"/>
      <c r="B47" s="100"/>
      <c r="C47" s="101"/>
      <c r="D47" s="30"/>
      <c r="E47" s="102"/>
      <c r="F47" s="102"/>
      <c r="G47" s="102"/>
      <c r="H47" s="102"/>
    </row>
    <row r="48" spans="1:8" s="1" customFormat="1" ht="12.75">
      <c r="A48" s="99"/>
      <c r="B48" s="103" t="s">
        <v>56</v>
      </c>
      <c r="C48" s="104"/>
      <c r="D48" s="105"/>
      <c r="E48" s="106"/>
      <c r="F48" s="106"/>
      <c r="G48" s="106"/>
      <c r="H48" s="106"/>
    </row>
    <row r="49" spans="1:8" s="1" customFormat="1" ht="12.75">
      <c r="A49" s="99"/>
      <c r="B49" s="103" t="s">
        <v>57</v>
      </c>
      <c r="C49" s="104"/>
      <c r="D49" s="105"/>
      <c r="E49" s="106"/>
      <c r="F49" s="106"/>
      <c r="G49" s="106"/>
      <c r="H49" s="106"/>
    </row>
    <row r="50" spans="1:8" s="1" customFormat="1" ht="12.75">
      <c r="A50" s="99"/>
      <c r="B50" s="103" t="s">
        <v>110</v>
      </c>
      <c r="C50" s="104"/>
      <c r="D50" s="105"/>
      <c r="E50" s="106"/>
      <c r="F50" s="106"/>
      <c r="G50" s="106"/>
      <c r="H50" s="106"/>
    </row>
    <row r="51" spans="1:8" s="1" customFormat="1" ht="12.75">
      <c r="A51" s="99"/>
      <c r="B51" s="103" t="s">
        <v>109</v>
      </c>
      <c r="C51" s="104"/>
      <c r="D51" s="105"/>
      <c r="E51" s="106"/>
      <c r="F51" s="106"/>
      <c r="G51" s="106"/>
      <c r="H51" s="106"/>
    </row>
    <row r="52" spans="1:8" s="1" customFormat="1" ht="12.75">
      <c r="A52" s="99"/>
      <c r="B52" s="103" t="s">
        <v>58</v>
      </c>
      <c r="C52" s="104"/>
      <c r="D52" s="105"/>
      <c r="E52" s="106"/>
      <c r="F52" s="106"/>
      <c r="G52" s="106"/>
      <c r="H52" s="106"/>
    </row>
    <row r="53" spans="1:8" s="1" customFormat="1" ht="12.75">
      <c r="A53" s="99"/>
      <c r="B53" s="103" t="s">
        <v>108</v>
      </c>
      <c r="C53" s="104"/>
      <c r="D53" s="105"/>
      <c r="E53" s="106"/>
      <c r="F53" s="106"/>
      <c r="G53" s="106"/>
      <c r="H53" s="106"/>
    </row>
    <row r="54" spans="1:8" s="1" customFormat="1" ht="12.75">
      <c r="A54" s="99"/>
      <c r="B54" s="103" t="s">
        <v>59</v>
      </c>
      <c r="C54" s="104"/>
      <c r="D54" s="105"/>
      <c r="E54" s="106"/>
      <c r="F54" s="106"/>
      <c r="G54" s="106"/>
      <c r="H54" s="106"/>
    </row>
    <row r="55" spans="1:8" s="1" customFormat="1" ht="12.75">
      <c r="A55" s="99"/>
      <c r="B55" s="103" t="s">
        <v>60</v>
      </c>
      <c r="C55" s="104"/>
      <c r="D55" s="105"/>
      <c r="E55" s="106"/>
      <c r="F55" s="106"/>
      <c r="G55" s="106"/>
      <c r="H55" s="106"/>
    </row>
    <row r="56" spans="1:8" s="1" customFormat="1" ht="12.75">
      <c r="A56" s="99"/>
      <c r="B56" s="103"/>
      <c r="C56" s="104"/>
      <c r="D56" s="105"/>
      <c r="E56" s="106"/>
      <c r="F56" s="106"/>
      <c r="G56" s="106"/>
      <c r="H56" s="106"/>
    </row>
    <row r="57" spans="1:8" s="1" customFormat="1" ht="12.75">
      <c r="A57" s="99"/>
      <c r="B57" s="103" t="s">
        <v>209</v>
      </c>
      <c r="C57" s="104"/>
      <c r="D57" s="105"/>
      <c r="E57" s="106"/>
      <c r="F57" s="106"/>
      <c r="G57" s="106"/>
      <c r="H57" s="106"/>
    </row>
    <row r="58" spans="1:8" s="1" customFormat="1" ht="12.75">
      <c r="A58" s="99"/>
      <c r="B58" s="103" t="s">
        <v>111</v>
      </c>
      <c r="C58" s="104"/>
      <c r="D58" s="105"/>
      <c r="E58" s="106"/>
      <c r="F58" s="106"/>
      <c r="G58" s="106"/>
      <c r="H58" s="106"/>
    </row>
    <row r="59" spans="1:8" s="1" customFormat="1" ht="12.75">
      <c r="A59" s="99"/>
      <c r="B59" s="103"/>
      <c r="C59" s="104"/>
      <c r="D59" s="105"/>
      <c r="E59" s="106"/>
      <c r="F59" s="106"/>
      <c r="G59" s="106"/>
      <c r="H59" s="106"/>
    </row>
    <row r="60" spans="1:8" s="1" customFormat="1" ht="12.75">
      <c r="A60" s="99"/>
      <c r="B60" s="103" t="s">
        <v>112</v>
      </c>
      <c r="C60" s="104"/>
      <c r="D60" s="105"/>
      <c r="E60" s="106"/>
      <c r="F60" s="106"/>
      <c r="G60" s="106"/>
      <c r="H60" s="106"/>
    </row>
    <row r="61" spans="1:8" s="1" customFormat="1" ht="12.75">
      <c r="A61" s="99"/>
      <c r="B61" s="103" t="s">
        <v>113</v>
      </c>
      <c r="C61" s="104"/>
      <c r="D61" s="105"/>
      <c r="E61" s="106"/>
      <c r="F61" s="106"/>
      <c r="G61" s="106"/>
      <c r="H61" s="106"/>
    </row>
    <row r="62" spans="1:8" s="1" customFormat="1" ht="12.75">
      <c r="A62" s="99"/>
      <c r="B62" s="103" t="s">
        <v>114</v>
      </c>
      <c r="C62" s="104"/>
      <c r="D62" s="105"/>
      <c r="E62" s="106"/>
      <c r="F62" s="106"/>
      <c r="G62" s="106"/>
      <c r="H62" s="106"/>
    </row>
    <row r="63" spans="1:8" s="1" customFormat="1" ht="12.75">
      <c r="A63" s="99"/>
      <c r="B63" s="103" t="s">
        <v>115</v>
      </c>
      <c r="C63" s="104"/>
      <c r="D63" s="105"/>
      <c r="E63" s="106"/>
      <c r="F63" s="106"/>
      <c r="G63" s="106"/>
      <c r="H63" s="106"/>
    </row>
    <row r="64" spans="1:8" s="1" customFormat="1" ht="12.75">
      <c r="A64" s="99"/>
      <c r="B64" s="103" t="s">
        <v>116</v>
      </c>
      <c r="C64" s="104"/>
      <c r="D64" s="105"/>
      <c r="E64" s="106"/>
      <c r="F64" s="106"/>
      <c r="G64" s="106"/>
      <c r="H64" s="106"/>
    </row>
    <row r="65" spans="1:8" s="1" customFormat="1" ht="12.75">
      <c r="A65" s="99"/>
      <c r="B65" s="103"/>
      <c r="C65" s="104"/>
      <c r="D65" s="105"/>
      <c r="E65" s="106"/>
      <c r="F65" s="106"/>
      <c r="G65" s="106"/>
      <c r="H65" s="106"/>
    </row>
    <row r="66" spans="1:8" s="1" customFormat="1" ht="12.75">
      <c r="A66" s="99"/>
      <c r="B66" s="103" t="s">
        <v>61</v>
      </c>
      <c r="C66" s="104"/>
      <c r="D66" s="105"/>
      <c r="E66" s="106"/>
      <c r="F66" s="106"/>
      <c r="G66" s="106"/>
      <c r="H66" s="106"/>
    </row>
    <row r="67" spans="1:8" s="1" customFormat="1" ht="12.75">
      <c r="A67" s="99"/>
      <c r="B67" s="103" t="s">
        <v>62</v>
      </c>
      <c r="C67" s="104"/>
      <c r="D67" s="105"/>
      <c r="E67" s="106"/>
      <c r="F67" s="106"/>
      <c r="G67" s="106"/>
      <c r="H67" s="106"/>
    </row>
    <row r="68" spans="1:8" s="1" customFormat="1" ht="12.75">
      <c r="A68" s="99"/>
      <c r="B68" s="103" t="s">
        <v>118</v>
      </c>
      <c r="C68" s="104"/>
      <c r="D68" s="105"/>
      <c r="E68" s="106"/>
      <c r="F68" s="106"/>
      <c r="G68" s="106"/>
      <c r="H68" s="106"/>
    </row>
    <row r="69" spans="1:8" s="1" customFormat="1" ht="12.75">
      <c r="A69" s="99"/>
      <c r="B69" s="103" t="s">
        <v>117</v>
      </c>
      <c r="C69" s="104"/>
      <c r="D69" s="105"/>
      <c r="E69" s="106"/>
      <c r="F69" s="106"/>
      <c r="G69" s="106"/>
      <c r="H69" s="106"/>
    </row>
    <row r="70" spans="1:8" s="1" customFormat="1" ht="12.75">
      <c r="A70" s="99"/>
      <c r="B70" s="100"/>
      <c r="C70" s="101"/>
      <c r="D70" s="30"/>
      <c r="E70" s="102"/>
      <c r="F70" s="102"/>
      <c r="G70" s="102"/>
      <c r="H70" s="102"/>
    </row>
    <row r="71" spans="1:8" s="1" customFormat="1" ht="12.75">
      <c r="A71" s="99"/>
      <c r="B71" s="103" t="s">
        <v>119</v>
      </c>
      <c r="C71" s="104"/>
      <c r="D71" s="105"/>
      <c r="E71" s="106"/>
      <c r="F71" s="106"/>
      <c r="G71" s="106"/>
      <c r="H71" s="106"/>
    </row>
    <row r="72" spans="1:8" s="1" customFormat="1" ht="12.75">
      <c r="A72" s="99"/>
      <c r="B72" s="103" t="s">
        <v>210</v>
      </c>
      <c r="C72" s="104"/>
      <c r="D72" s="105"/>
      <c r="E72" s="106"/>
      <c r="F72" s="106"/>
      <c r="G72" s="106"/>
      <c r="H72" s="106"/>
    </row>
    <row r="73" spans="1:8" s="1" customFormat="1" ht="12.75">
      <c r="A73" s="99"/>
      <c r="B73" s="103" t="s">
        <v>120</v>
      </c>
      <c r="C73" s="104"/>
      <c r="D73" s="105"/>
      <c r="E73" s="106"/>
      <c r="F73" s="106"/>
      <c r="G73" s="106"/>
      <c r="H73" s="106"/>
    </row>
    <row r="74" spans="1:8" s="1" customFormat="1" ht="12.75">
      <c r="A74" s="99"/>
      <c r="B74" s="103" t="s">
        <v>121</v>
      </c>
      <c r="C74" s="104"/>
      <c r="D74" s="105"/>
      <c r="E74" s="106"/>
      <c r="F74" s="106"/>
      <c r="G74" s="106"/>
      <c r="H74" s="106"/>
    </row>
    <row r="75" spans="1:8" s="1" customFormat="1" ht="12.75">
      <c r="A75" s="99"/>
      <c r="B75" s="103" t="s">
        <v>122</v>
      </c>
      <c r="C75" s="104"/>
      <c r="D75" s="105"/>
      <c r="E75" s="106"/>
      <c r="F75" s="106"/>
      <c r="G75" s="106"/>
      <c r="H75" s="106"/>
    </row>
    <row r="76" spans="1:8" s="1" customFormat="1" ht="12.75">
      <c r="A76" s="99"/>
      <c r="B76" s="100"/>
      <c r="C76" s="101"/>
      <c r="D76" s="30"/>
      <c r="E76" s="102"/>
      <c r="F76" s="102"/>
      <c r="G76" s="102"/>
      <c r="H76" s="102"/>
    </row>
    <row r="77" spans="1:8" s="1" customFormat="1" ht="12.75">
      <c r="A77" s="99"/>
      <c r="B77" s="103" t="s">
        <v>222</v>
      </c>
      <c r="C77" s="104"/>
      <c r="D77" s="105"/>
      <c r="E77" s="106"/>
      <c r="F77" s="106"/>
      <c r="G77" s="106"/>
      <c r="H77" s="106"/>
    </row>
    <row r="78" spans="1:8" s="1" customFormat="1" ht="12.75">
      <c r="A78" s="99"/>
      <c r="B78" s="103" t="s">
        <v>63</v>
      </c>
      <c r="C78" s="104"/>
      <c r="D78" s="105"/>
      <c r="E78" s="106"/>
      <c r="F78" s="106"/>
      <c r="G78" s="106"/>
      <c r="H78" s="106"/>
    </row>
    <row r="79" spans="1:8" s="1" customFormat="1" ht="12.75">
      <c r="A79" s="99"/>
      <c r="B79" s="103"/>
      <c r="C79" s="104"/>
      <c r="D79" s="105"/>
      <c r="E79" s="106"/>
      <c r="F79" s="106"/>
      <c r="G79" s="106"/>
      <c r="H79" s="106"/>
    </row>
    <row r="80" spans="1:8" s="1" customFormat="1" ht="14.25" customHeight="1">
      <c r="A80" s="99"/>
      <c r="B80" s="103" t="s">
        <v>124</v>
      </c>
      <c r="C80" s="104"/>
      <c r="D80" s="105"/>
      <c r="E80" s="106"/>
      <c r="F80" s="106"/>
      <c r="G80" s="106"/>
      <c r="H80" s="106"/>
    </row>
    <row r="81" spans="1:8" s="1" customFormat="1" ht="14.25" customHeight="1">
      <c r="A81" s="99"/>
      <c r="B81" s="103" t="s">
        <v>123</v>
      </c>
      <c r="C81" s="104"/>
      <c r="D81" s="105"/>
      <c r="E81" s="106"/>
      <c r="F81" s="106"/>
      <c r="G81" s="106"/>
      <c r="H81" s="106"/>
    </row>
    <row r="82" spans="1:8" s="1" customFormat="1" ht="14.25" customHeight="1">
      <c r="A82" s="99"/>
      <c r="B82" s="103" t="s">
        <v>64</v>
      </c>
      <c r="C82" s="104"/>
      <c r="D82" s="105"/>
      <c r="E82" s="106"/>
      <c r="F82" s="106"/>
      <c r="G82" s="106"/>
      <c r="H82" s="106"/>
    </row>
    <row r="83" spans="1:8" s="1" customFormat="1" ht="14.25" customHeight="1">
      <c r="A83" s="99"/>
      <c r="B83" s="100"/>
      <c r="C83" s="101"/>
      <c r="D83" s="30"/>
      <c r="E83" s="102"/>
      <c r="F83" s="102"/>
      <c r="G83" s="102"/>
      <c r="H83" s="102"/>
    </row>
    <row r="84" spans="1:8" s="1" customFormat="1" ht="12.75">
      <c r="A84" s="99"/>
      <c r="B84" s="103" t="s">
        <v>126</v>
      </c>
      <c r="C84" s="104"/>
      <c r="D84" s="105"/>
      <c r="E84" s="106"/>
      <c r="F84" s="106"/>
      <c r="G84" s="106"/>
      <c r="H84" s="106"/>
    </row>
    <row r="85" spans="1:8" s="1" customFormat="1" ht="12.75">
      <c r="A85" s="99"/>
      <c r="B85" s="103" t="s">
        <v>65</v>
      </c>
      <c r="C85" s="104"/>
      <c r="D85" s="105"/>
      <c r="E85" s="106"/>
      <c r="F85" s="106"/>
      <c r="G85" s="106"/>
      <c r="H85" s="106"/>
    </row>
    <row r="86" spans="1:8" s="1" customFormat="1" ht="12.75">
      <c r="A86" s="99"/>
      <c r="B86" s="103" t="s">
        <v>125</v>
      </c>
      <c r="C86" s="104"/>
      <c r="D86" s="105"/>
      <c r="E86" s="106"/>
      <c r="F86" s="106"/>
      <c r="G86" s="106"/>
      <c r="H86" s="106"/>
    </row>
    <row r="87" spans="1:8" s="1" customFormat="1" ht="12.75">
      <c r="A87" s="99"/>
      <c r="B87" s="100"/>
      <c r="C87" s="101"/>
      <c r="D87" s="30"/>
      <c r="E87" s="102"/>
      <c r="F87" s="102"/>
      <c r="G87" s="102"/>
      <c r="H87" s="102"/>
    </row>
    <row r="88" spans="1:8" s="1" customFormat="1" ht="12.75">
      <c r="A88" s="99"/>
      <c r="B88" s="107" t="s">
        <v>290</v>
      </c>
      <c r="C88" s="108"/>
      <c r="D88" s="109"/>
      <c r="E88" s="102"/>
      <c r="F88" s="102"/>
      <c r="G88" s="102"/>
      <c r="H88" s="102"/>
    </row>
    <row r="89" spans="1:8" s="1" customFormat="1" ht="12.75">
      <c r="A89" s="99"/>
      <c r="B89" s="107" t="s">
        <v>66</v>
      </c>
      <c r="C89" s="108"/>
      <c r="D89" s="109"/>
      <c r="E89" s="102"/>
      <c r="F89" s="102"/>
      <c r="G89" s="102"/>
      <c r="H89" s="102"/>
    </row>
    <row r="90" spans="1:8" s="1" customFormat="1" ht="12.75">
      <c r="A90" s="99"/>
      <c r="B90" s="108" t="s">
        <v>67</v>
      </c>
      <c r="C90" s="107" t="s">
        <v>127</v>
      </c>
      <c r="D90" s="109"/>
      <c r="E90" s="102"/>
      <c r="F90" s="102"/>
      <c r="G90" s="102"/>
      <c r="H90" s="102"/>
    </row>
    <row r="91" spans="1:8" s="1" customFormat="1" ht="12.75">
      <c r="A91" s="99"/>
      <c r="B91" s="108" t="s">
        <v>68</v>
      </c>
      <c r="C91" s="107" t="s">
        <v>69</v>
      </c>
      <c r="D91" s="109"/>
      <c r="E91" s="102"/>
      <c r="F91" s="102"/>
      <c r="G91" s="102"/>
      <c r="H91" s="102"/>
    </row>
    <row r="92" spans="1:8" s="1" customFormat="1" ht="12.75">
      <c r="A92" s="99"/>
      <c r="B92" s="107"/>
      <c r="C92" s="107" t="s">
        <v>70</v>
      </c>
      <c r="D92" s="109"/>
      <c r="E92" s="102"/>
      <c r="F92" s="102"/>
      <c r="G92" s="102"/>
      <c r="H92" s="102"/>
    </row>
    <row r="93" spans="1:8" s="1" customFormat="1" ht="12.75">
      <c r="A93" s="99"/>
      <c r="B93" s="107"/>
      <c r="C93" s="107"/>
      <c r="D93" s="109"/>
      <c r="E93" s="102"/>
      <c r="F93" s="102"/>
      <c r="G93" s="102"/>
      <c r="H93" s="102"/>
    </row>
    <row r="94" spans="1:8" s="1" customFormat="1" ht="12.75">
      <c r="A94" s="99"/>
      <c r="B94" s="110"/>
      <c r="C94" s="110" t="s">
        <v>291</v>
      </c>
      <c r="D94" s="111"/>
      <c r="E94" s="106"/>
      <c r="F94" s="106"/>
      <c r="G94" s="106"/>
      <c r="H94" s="106"/>
    </row>
    <row r="95" spans="1:8" s="1" customFormat="1" ht="12.75">
      <c r="A95" s="99"/>
      <c r="B95" s="110" t="s">
        <v>71</v>
      </c>
      <c r="C95" s="112"/>
      <c r="D95" s="111"/>
      <c r="E95" s="106"/>
      <c r="F95" s="106"/>
      <c r="G95" s="106"/>
      <c r="H95" s="106"/>
    </row>
    <row r="96" spans="1:8" s="1" customFormat="1" ht="12.75">
      <c r="A96" s="99"/>
      <c r="B96" s="113" t="s">
        <v>72</v>
      </c>
      <c r="C96" s="107" t="s">
        <v>73</v>
      </c>
      <c r="D96" s="109"/>
      <c r="E96" s="102"/>
      <c r="F96" s="102"/>
      <c r="G96" s="102"/>
      <c r="H96" s="102"/>
    </row>
    <row r="97" spans="1:8" s="1" customFormat="1" ht="12.75">
      <c r="A97" s="99"/>
      <c r="B97" s="113" t="s">
        <v>72</v>
      </c>
      <c r="C97" s="107" t="s">
        <v>128</v>
      </c>
      <c r="D97" s="109"/>
      <c r="E97" s="102"/>
      <c r="F97" s="102"/>
      <c r="G97" s="102"/>
      <c r="H97" s="102"/>
    </row>
    <row r="98" spans="1:8" s="1" customFormat="1" ht="12.75">
      <c r="A98" s="99"/>
      <c r="B98" s="113" t="s">
        <v>72</v>
      </c>
      <c r="C98" s="107" t="s">
        <v>74</v>
      </c>
      <c r="D98" s="109"/>
      <c r="E98" s="102"/>
      <c r="F98" s="102"/>
      <c r="G98" s="102"/>
      <c r="H98" s="102"/>
    </row>
    <row r="99" spans="1:8" s="1" customFormat="1" ht="12.75">
      <c r="A99" s="14"/>
      <c r="B99" s="15"/>
      <c r="C99" s="16"/>
      <c r="D99" s="18"/>
      <c r="E99" s="17"/>
      <c r="F99" s="17"/>
      <c r="G99" s="17"/>
      <c r="H99" s="17"/>
    </row>
    <row r="100" spans="1:8" s="1" customFormat="1" ht="12.75">
      <c r="A100" s="14"/>
      <c r="B100" s="95" t="s">
        <v>129</v>
      </c>
      <c r="C100" s="97"/>
      <c r="D100" s="96"/>
      <c r="E100" s="98"/>
      <c r="F100" s="98"/>
      <c r="G100" s="98"/>
      <c r="H100" s="98"/>
    </row>
    <row r="101" spans="1:8" s="1" customFormat="1" ht="12.75">
      <c r="A101" s="14"/>
      <c r="B101" s="95" t="s">
        <v>75</v>
      </c>
      <c r="C101" s="97"/>
      <c r="D101" s="96"/>
      <c r="E101" s="98"/>
      <c r="F101" s="98"/>
      <c r="G101" s="98"/>
      <c r="H101" s="98"/>
    </row>
    <row r="102" spans="1:8" s="1" customFormat="1" ht="12.75">
      <c r="A102" s="14"/>
      <c r="B102" s="95" t="s">
        <v>76</v>
      </c>
      <c r="C102" s="97"/>
      <c r="D102" s="96"/>
      <c r="E102" s="98"/>
      <c r="F102" s="98"/>
      <c r="G102" s="98"/>
      <c r="H102" s="98"/>
    </row>
    <row r="103" spans="1:8" s="1" customFormat="1" ht="12.75">
      <c r="A103" s="14"/>
      <c r="B103" s="95" t="s">
        <v>77</v>
      </c>
      <c r="C103" s="97"/>
      <c r="D103" s="98"/>
      <c r="E103" s="98"/>
      <c r="F103" s="98"/>
      <c r="G103" s="98"/>
      <c r="H103" s="98"/>
    </row>
    <row r="104" spans="1:8" s="1" customFormat="1" ht="12.75">
      <c r="A104" s="14"/>
      <c r="B104" s="95" t="s">
        <v>78</v>
      </c>
      <c r="C104" s="97"/>
      <c r="D104" s="98"/>
      <c r="E104" s="98"/>
      <c r="F104" s="98"/>
      <c r="G104" s="98"/>
      <c r="H104" s="98"/>
    </row>
    <row r="105" spans="1:8" s="1" customFormat="1" ht="12.75">
      <c r="A105" s="14"/>
      <c r="B105" s="95" t="s">
        <v>79</v>
      </c>
      <c r="C105" s="97"/>
      <c r="D105" s="98"/>
      <c r="E105" s="98"/>
      <c r="F105" s="98"/>
      <c r="G105" s="98"/>
      <c r="H105" s="98"/>
    </row>
    <row r="106" spans="1:8" s="1" customFormat="1" ht="12.75">
      <c r="A106" s="14"/>
      <c r="B106" s="95" t="s">
        <v>80</v>
      </c>
      <c r="C106" s="97"/>
      <c r="D106" s="98"/>
      <c r="E106" s="98"/>
      <c r="F106" s="98"/>
      <c r="G106" s="98"/>
      <c r="H106" s="98"/>
    </row>
    <row r="107" spans="1:8" s="1" customFormat="1" ht="12.75">
      <c r="A107" s="14"/>
      <c r="B107" s="95" t="s">
        <v>81</v>
      </c>
      <c r="C107" s="97"/>
      <c r="D107" s="98"/>
      <c r="E107" s="98"/>
      <c r="F107" s="98"/>
      <c r="G107" s="98"/>
      <c r="H107" s="98"/>
    </row>
    <row r="108" spans="1:8" s="1" customFormat="1" ht="12.75">
      <c r="A108" s="14"/>
      <c r="B108" s="95" t="s">
        <v>131</v>
      </c>
      <c r="C108" s="97"/>
      <c r="D108" s="98"/>
      <c r="E108" s="98"/>
      <c r="F108" s="98"/>
      <c r="G108" s="98"/>
      <c r="H108" s="98"/>
    </row>
    <row r="109" spans="1:8" s="1" customFormat="1" ht="12.75">
      <c r="A109" s="14"/>
      <c r="B109" s="95" t="s">
        <v>82</v>
      </c>
      <c r="C109" s="97"/>
      <c r="D109" s="98"/>
      <c r="E109" s="98"/>
      <c r="F109" s="98"/>
      <c r="G109" s="98"/>
      <c r="H109" s="98"/>
    </row>
    <row r="110" spans="1:8" s="1" customFormat="1" ht="12.75">
      <c r="A110" s="14"/>
      <c r="B110" s="95" t="s">
        <v>130</v>
      </c>
      <c r="C110" s="97"/>
      <c r="D110" s="98"/>
      <c r="E110" s="98"/>
      <c r="F110" s="98"/>
      <c r="G110" s="98"/>
      <c r="H110" s="98"/>
    </row>
    <row r="111" spans="1:8" s="1" customFormat="1" ht="12.75">
      <c r="A111" s="14"/>
      <c r="B111" s="15"/>
      <c r="C111" s="16"/>
      <c r="D111" s="18"/>
      <c r="E111" s="17"/>
      <c r="F111" s="17"/>
      <c r="G111" s="17"/>
      <c r="H111" s="17"/>
    </row>
    <row r="112" spans="1:8" ht="12.75">
      <c r="A112" s="14"/>
      <c r="B112" s="15"/>
      <c r="C112" s="16"/>
      <c r="D112" s="20" t="s">
        <v>83</v>
      </c>
      <c r="E112" s="17"/>
      <c r="F112" s="17"/>
      <c r="H112" s="17"/>
    </row>
    <row r="113" spans="1:8" ht="12.75">
      <c r="A113" s="14"/>
      <c r="B113" s="15"/>
      <c r="C113" s="16"/>
      <c r="D113" s="21" t="s">
        <v>176</v>
      </c>
      <c r="E113" s="17"/>
      <c r="F113" s="17"/>
      <c r="H113" s="17"/>
    </row>
    <row r="114" spans="1:8" ht="12.75">
      <c r="A114" s="14"/>
      <c r="B114" s="15"/>
      <c r="C114" s="16"/>
      <c r="D114" s="17"/>
      <c r="E114" s="17"/>
      <c r="F114" s="17"/>
      <c r="H114" s="17"/>
    </row>
    <row r="115" spans="1:8" ht="12.75">
      <c r="A115" s="14"/>
      <c r="B115" s="15"/>
      <c r="C115" s="16"/>
      <c r="D115" s="17"/>
      <c r="E115" s="17"/>
      <c r="F115" s="17"/>
      <c r="G115" s="17"/>
      <c r="H115" s="17"/>
    </row>
  </sheetData>
  <sheetProtection/>
  <mergeCells count="1">
    <mergeCell ref="A2:H2"/>
  </mergeCells>
  <printOptions horizontalCentered="1"/>
  <pageMargins left="0.7874015748031497" right="0.3937007874015748" top="0.3937007874015748" bottom="0.5905511811023623" header="0.3937007874015748" footer="0.3937007874015748"/>
  <pageSetup horizontalDpi="300" verticalDpi="300" orientation="portrait" paperSize="9" r:id="rId1"/>
  <headerFooter scaleWithDoc="0">
    <oddFooter>&amp;L&amp;8 &amp;A&amp;C&amp;8CENTAR ZA ODGOJ I OBRAZOVANJE KRAPINSKE TOPLICE&amp;R&amp;8SVIBANJ 2017.</oddFooter>
  </headerFooter>
</worksheet>
</file>

<file path=xl/worksheets/sheet3.xml><?xml version="1.0" encoding="utf-8"?>
<worksheet xmlns="http://schemas.openxmlformats.org/spreadsheetml/2006/main" xmlns:r="http://schemas.openxmlformats.org/officeDocument/2006/relationships">
  <sheetPr codeName="Sheet4">
    <tabColor indexed="23"/>
  </sheetPr>
  <dimension ref="A1:G182"/>
  <sheetViews>
    <sheetView showZeros="0" tabSelected="1" view="pageBreakPreview" zoomScaleSheetLayoutView="100" zoomScalePageLayoutView="0" workbookViewId="0" topLeftCell="A1">
      <pane ySplit="5" topLeftCell="A156" activePane="bottomLeft" state="frozen"/>
      <selection pane="topLeft" activeCell="A1" sqref="A1:F1"/>
      <selection pane="bottomLeft" activeCell="F156" sqref="F156"/>
    </sheetView>
  </sheetViews>
  <sheetFormatPr defaultColWidth="9.140625" defaultRowHeight="12.75"/>
  <cols>
    <col min="1" max="1" width="5.7109375" style="0" customWidth="1"/>
    <col min="2" max="2" width="40.7109375" style="0" customWidth="1"/>
    <col min="3" max="3" width="5.7109375" style="0" customWidth="1"/>
    <col min="4" max="4" width="8.7109375" style="0" customWidth="1"/>
    <col min="5" max="5" width="12.7109375" style="177" customWidth="1"/>
    <col min="6" max="6" width="16.7109375" style="0" customWidth="1"/>
  </cols>
  <sheetData>
    <row r="1" spans="1:7" s="1" customFormat="1" ht="15" customHeight="1">
      <c r="A1" s="58" t="s">
        <v>90</v>
      </c>
      <c r="B1" s="59"/>
      <c r="C1" s="59"/>
      <c r="D1" s="59"/>
      <c r="E1" s="176"/>
      <c r="F1" s="93" t="s">
        <v>91</v>
      </c>
      <c r="G1" s="26"/>
    </row>
    <row r="2" spans="1:6" s="1" customFormat="1" ht="4.5" customHeight="1">
      <c r="A2" s="258"/>
      <c r="B2" s="258"/>
      <c r="C2" s="258"/>
      <c r="D2" s="258"/>
      <c r="E2" s="258"/>
      <c r="F2" s="258"/>
    </row>
    <row r="3" ht="4.5" customHeight="1"/>
    <row r="4" spans="1:6" s="3" customFormat="1" ht="15" customHeight="1">
      <c r="A4" s="23" t="s">
        <v>12</v>
      </c>
      <c r="B4" s="4" t="s">
        <v>22</v>
      </c>
      <c r="C4" s="4" t="s">
        <v>18</v>
      </c>
      <c r="D4" s="4" t="s">
        <v>19</v>
      </c>
      <c r="E4" s="4" t="s">
        <v>20</v>
      </c>
      <c r="F4" s="4" t="s">
        <v>21</v>
      </c>
    </row>
    <row r="5" spans="1:6" s="2" customFormat="1" ht="11.25">
      <c r="A5" s="22">
        <v>1</v>
      </c>
      <c r="B5" s="5">
        <v>2</v>
      </c>
      <c r="C5" s="5">
        <v>3</v>
      </c>
      <c r="D5" s="5">
        <v>4</v>
      </c>
      <c r="E5" s="5">
        <v>5</v>
      </c>
      <c r="F5" s="5" t="s">
        <v>23</v>
      </c>
    </row>
    <row r="6" ht="12.75">
      <c r="F6" s="6" t="str">
        <f>IF(OR(OR(E6=0,E6=" "),OR(D6=0,D6=" "))," ",D6*E6)</f>
        <v> </v>
      </c>
    </row>
    <row r="7" spans="1:6" ht="12.75">
      <c r="A7" s="37"/>
      <c r="B7" s="124" t="s">
        <v>4</v>
      </c>
      <c r="C7" s="32"/>
      <c r="D7" s="32"/>
      <c r="E7" s="54"/>
      <c r="F7" s="32"/>
    </row>
    <row r="8" spans="1:6" ht="63.75">
      <c r="A8" s="37"/>
      <c r="B8" s="124" t="s">
        <v>92</v>
      </c>
      <c r="C8" s="32"/>
      <c r="D8" s="32"/>
      <c r="E8" s="54"/>
      <c r="F8" s="32"/>
    </row>
    <row r="9" spans="1:6" ht="63.75">
      <c r="A9" s="37"/>
      <c r="B9" s="124" t="s">
        <v>94</v>
      </c>
      <c r="C9" s="32"/>
      <c r="D9" s="32"/>
      <c r="E9" s="54"/>
      <c r="F9" s="32"/>
    </row>
    <row r="10" spans="1:6" ht="12.75">
      <c r="A10" s="32"/>
      <c r="B10" s="32"/>
      <c r="C10" s="32"/>
      <c r="D10" s="32"/>
      <c r="E10" s="54"/>
      <c r="F10" s="32"/>
    </row>
    <row r="11" spans="1:6" ht="12.75">
      <c r="A11" s="62" t="s">
        <v>14</v>
      </c>
      <c r="B11" s="63" t="s">
        <v>5</v>
      </c>
      <c r="C11" s="64"/>
      <c r="D11" s="65"/>
      <c r="E11" s="84"/>
      <c r="F11" s="66"/>
    </row>
    <row r="12" spans="1:6" ht="12.75">
      <c r="A12" s="37"/>
      <c r="B12" s="40"/>
      <c r="C12" s="32"/>
      <c r="D12" s="39"/>
      <c r="E12" s="55"/>
      <c r="F12" s="39"/>
    </row>
    <row r="13" spans="1:6" ht="76.5">
      <c r="A13" s="37"/>
      <c r="B13" s="124" t="s">
        <v>136</v>
      </c>
      <c r="C13" s="32"/>
      <c r="D13" s="39"/>
      <c r="E13" s="55"/>
      <c r="F13" s="39"/>
    </row>
    <row r="14" spans="1:6" ht="51">
      <c r="A14" s="37"/>
      <c r="B14" s="124" t="s">
        <v>137</v>
      </c>
      <c r="C14" s="32"/>
      <c r="D14" s="39"/>
      <c r="E14" s="55"/>
      <c r="F14" s="39"/>
    </row>
    <row r="15" spans="1:6" ht="12.75">
      <c r="A15" s="37"/>
      <c r="B15" s="40"/>
      <c r="C15" s="32"/>
      <c r="D15" s="39"/>
      <c r="E15" s="55"/>
      <c r="F15" s="39"/>
    </row>
    <row r="16" spans="1:6" ht="12.75">
      <c r="A16" s="125" t="s">
        <v>1</v>
      </c>
      <c r="B16" s="124" t="s">
        <v>6</v>
      </c>
      <c r="C16" s="33"/>
      <c r="D16" s="34"/>
      <c r="E16" s="35"/>
      <c r="F16" s="36"/>
    </row>
    <row r="17" spans="1:6" ht="81.75" customHeight="1">
      <c r="A17" s="67" t="s">
        <v>87</v>
      </c>
      <c r="B17" s="56" t="s">
        <v>225</v>
      </c>
      <c r="C17" s="32"/>
      <c r="D17" s="39"/>
      <c r="E17" s="55"/>
      <c r="F17" s="72"/>
    </row>
    <row r="18" spans="1:6" ht="15" customHeight="1">
      <c r="A18" s="38" t="s">
        <v>2</v>
      </c>
      <c r="B18" s="56" t="s">
        <v>226</v>
      </c>
      <c r="C18" s="33" t="s">
        <v>3</v>
      </c>
      <c r="D18" s="35">
        <v>40</v>
      </c>
      <c r="E18" s="85"/>
      <c r="F18" s="73" t="str">
        <f>IF(OR(OR(E18=0,E18=" "),OR(D18=0,D18=" "))," ",D18*E18)</f>
        <v> </v>
      </c>
    </row>
    <row r="19" spans="1:6" ht="15" customHeight="1">
      <c r="A19" s="38"/>
      <c r="B19" s="56"/>
      <c r="C19" s="33"/>
      <c r="D19" s="35"/>
      <c r="E19" s="85"/>
      <c r="F19" s="73"/>
    </row>
    <row r="20" spans="1:6" ht="12.75">
      <c r="A20" s="125" t="s">
        <v>1</v>
      </c>
      <c r="B20" s="124" t="s">
        <v>8</v>
      </c>
      <c r="C20" s="33"/>
      <c r="D20" s="34"/>
      <c r="E20" s="35"/>
      <c r="F20" s="73"/>
    </row>
    <row r="21" spans="1:6" ht="38.25">
      <c r="A21" s="77" t="s">
        <v>88</v>
      </c>
      <c r="B21" s="56" t="s">
        <v>227</v>
      </c>
      <c r="C21" s="54"/>
      <c r="D21" s="55"/>
      <c r="E21" s="55"/>
      <c r="F21" s="78"/>
    </row>
    <row r="22" spans="1:6" ht="12.75">
      <c r="A22" s="38" t="s">
        <v>2</v>
      </c>
      <c r="B22" s="56" t="s">
        <v>175</v>
      </c>
      <c r="C22" s="33" t="s">
        <v>28</v>
      </c>
      <c r="D22" s="50">
        <v>4</v>
      </c>
      <c r="E22" s="35"/>
      <c r="F22" s="73" t="str">
        <f>IF(OR(OR(E22=0,E22=" "),OR(D22=0,D22=" "))," ",D22*E22)</f>
        <v> </v>
      </c>
    </row>
    <row r="23" spans="1:6" ht="12.75">
      <c r="A23" s="57" t="s">
        <v>10</v>
      </c>
      <c r="B23" s="56" t="s">
        <v>206</v>
      </c>
      <c r="C23" s="70" t="s">
        <v>28</v>
      </c>
      <c r="D23" s="50">
        <v>4</v>
      </c>
      <c r="E23" s="35"/>
      <c r="F23" s="73" t="str">
        <f>IF(OR(OR(E23=0,E23=" "),OR(D23=0,D23=" "))," ",D23*E23)</f>
        <v> </v>
      </c>
    </row>
    <row r="24" spans="1:6" ht="12.75">
      <c r="A24" s="125"/>
      <c r="B24" s="124"/>
      <c r="C24" s="33"/>
      <c r="D24" s="34"/>
      <c r="E24" s="35"/>
      <c r="F24" s="73"/>
    </row>
    <row r="25" spans="1:6" ht="102">
      <c r="A25" s="77" t="s">
        <v>89</v>
      </c>
      <c r="B25" s="56" t="s">
        <v>138</v>
      </c>
      <c r="C25" s="54"/>
      <c r="D25" s="55"/>
      <c r="E25" s="55"/>
      <c r="F25" s="78"/>
    </row>
    <row r="26" spans="1:6" ht="25.5">
      <c r="A26" s="38" t="s">
        <v>2</v>
      </c>
      <c r="B26" s="56" t="s">
        <v>139</v>
      </c>
      <c r="C26" s="33" t="s">
        <v>28</v>
      </c>
      <c r="D26" s="50">
        <v>1</v>
      </c>
      <c r="E26" s="35"/>
      <c r="F26" s="73" t="str">
        <f>IF(OR(OR(E26=0,E26=" "),OR(D26=0,D26=" "))," ",D26*E26)</f>
        <v> </v>
      </c>
    </row>
    <row r="27" spans="1:6" ht="25.5">
      <c r="A27" s="57" t="s">
        <v>10</v>
      </c>
      <c r="B27" s="56" t="s">
        <v>141</v>
      </c>
      <c r="C27" s="33" t="s">
        <v>28</v>
      </c>
      <c r="D27" s="50">
        <v>1</v>
      </c>
      <c r="E27" s="35"/>
      <c r="F27" s="73" t="str">
        <f>IF(OR(OR(E27=0,E27=" "),OR(D27=0,D27=" "))," ",D27*E27)</f>
        <v> </v>
      </c>
    </row>
    <row r="28" spans="1:6" ht="25.5">
      <c r="A28" s="57" t="s">
        <v>140</v>
      </c>
      <c r="B28" s="56" t="s">
        <v>142</v>
      </c>
      <c r="C28" s="33" t="s">
        <v>28</v>
      </c>
      <c r="D28" s="50">
        <v>2</v>
      </c>
      <c r="E28" s="35"/>
      <c r="F28" s="73" t="str">
        <f>IF(OR(OR(E28=0,E28=" "),OR(D28=0,D28=" "))," ",D28*E28)</f>
        <v> </v>
      </c>
    </row>
    <row r="29" spans="1:6" ht="12.75">
      <c r="A29" s="37"/>
      <c r="B29" s="40"/>
      <c r="C29" s="32"/>
      <c r="D29" s="39"/>
      <c r="E29" s="55"/>
      <c r="F29" s="72"/>
    </row>
    <row r="30" spans="1:6" ht="12.75">
      <c r="A30" s="125" t="s">
        <v>1</v>
      </c>
      <c r="B30" s="124" t="s">
        <v>9</v>
      </c>
      <c r="C30" s="33"/>
      <c r="D30" s="34"/>
      <c r="E30" s="35"/>
      <c r="F30" s="73"/>
    </row>
    <row r="31" spans="1:6" ht="12.75">
      <c r="A31" s="124"/>
      <c r="B31" s="124" t="s">
        <v>4</v>
      </c>
      <c r="C31" s="32"/>
      <c r="D31" s="39"/>
      <c r="E31" s="55"/>
      <c r="F31" s="72"/>
    </row>
    <row r="32" spans="1:6" ht="51">
      <c r="A32" s="37"/>
      <c r="B32" s="124" t="s">
        <v>151</v>
      </c>
      <c r="C32" s="32"/>
      <c r="D32" s="39"/>
      <c r="E32" s="55"/>
      <c r="F32" s="72"/>
    </row>
    <row r="33" spans="1:6" ht="116.25" customHeight="1">
      <c r="A33" s="67" t="s">
        <v>153</v>
      </c>
      <c r="B33" s="31" t="s">
        <v>85</v>
      </c>
      <c r="C33" s="32"/>
      <c r="D33" s="39"/>
      <c r="E33" s="55"/>
      <c r="F33" s="72"/>
    </row>
    <row r="34" spans="1:6" ht="25.5">
      <c r="A34" s="38" t="s">
        <v>2</v>
      </c>
      <c r="B34" s="31" t="s">
        <v>84</v>
      </c>
      <c r="C34" s="33" t="s">
        <v>3</v>
      </c>
      <c r="D34" s="85">
        <v>45</v>
      </c>
      <c r="E34" s="35"/>
      <c r="F34" s="73">
        <f>D34*E34</f>
        <v>0</v>
      </c>
    </row>
    <row r="35" spans="1:6" ht="12.75">
      <c r="A35" s="44"/>
      <c r="B35" s="45"/>
      <c r="C35" s="46"/>
      <c r="D35" s="47"/>
      <c r="E35" s="178"/>
      <c r="F35" s="74"/>
    </row>
    <row r="36" spans="1:6" s="21" customFormat="1" ht="19.5" customHeight="1">
      <c r="A36" s="41" t="s">
        <v>14</v>
      </c>
      <c r="B36" s="71" t="s">
        <v>93</v>
      </c>
      <c r="C36" s="68"/>
      <c r="D36" s="69"/>
      <c r="E36" s="179"/>
      <c r="F36" s="76">
        <f>SUM(F12:F34)</f>
        <v>0</v>
      </c>
    </row>
    <row r="37" spans="1:6" s="21" customFormat="1" ht="19.5" customHeight="1">
      <c r="A37" s="41"/>
      <c r="B37" s="71"/>
      <c r="C37" s="68"/>
      <c r="D37" s="69"/>
      <c r="E37" s="179"/>
      <c r="F37" s="76"/>
    </row>
    <row r="38" spans="1:6" ht="12.75">
      <c r="A38" s="32"/>
      <c r="B38" s="32"/>
      <c r="C38" s="32"/>
      <c r="D38" s="32"/>
      <c r="E38" s="54"/>
      <c r="F38" s="32"/>
    </row>
    <row r="39" spans="1:6" ht="12.75">
      <c r="A39" s="62" t="s">
        <v>15</v>
      </c>
      <c r="B39" s="63" t="s">
        <v>171</v>
      </c>
      <c r="C39" s="64"/>
      <c r="D39" s="65"/>
      <c r="E39" s="84"/>
      <c r="F39" s="79"/>
    </row>
    <row r="40" spans="1:6" ht="12.75">
      <c r="A40" s="37"/>
      <c r="B40" s="40"/>
      <c r="C40" s="32"/>
      <c r="D40" s="39"/>
      <c r="E40" s="55"/>
      <c r="F40" s="73"/>
    </row>
    <row r="41" spans="1:6" ht="12.75">
      <c r="A41" s="125" t="s">
        <v>1</v>
      </c>
      <c r="B41" s="124" t="s">
        <v>173</v>
      </c>
      <c r="C41" s="32"/>
      <c r="D41" s="39"/>
      <c r="E41" s="55"/>
      <c r="F41" s="73"/>
    </row>
    <row r="42" spans="1:6" ht="63.75">
      <c r="A42" s="77" t="s">
        <v>87</v>
      </c>
      <c r="B42" s="115" t="s">
        <v>255</v>
      </c>
      <c r="C42" s="121"/>
      <c r="D42" s="122"/>
      <c r="E42" s="55"/>
      <c r="F42" s="73"/>
    </row>
    <row r="43" spans="1:6" ht="179.25" customHeight="1">
      <c r="A43" s="77"/>
      <c r="B43" s="115" t="s">
        <v>228</v>
      </c>
      <c r="C43" s="121"/>
      <c r="D43" s="122"/>
      <c r="E43" s="55"/>
      <c r="F43" s="73"/>
    </row>
    <row r="44" spans="1:6" ht="12.75">
      <c r="A44" s="123" t="s">
        <v>48</v>
      </c>
      <c r="B44" s="115" t="s">
        <v>174</v>
      </c>
      <c r="C44" s="70" t="s">
        <v>7</v>
      </c>
      <c r="D44" s="85">
        <v>100</v>
      </c>
      <c r="E44" s="35"/>
      <c r="F44" s="73">
        <f>D44*E44</f>
        <v>0</v>
      </c>
    </row>
    <row r="45" spans="1:6" ht="12.75">
      <c r="A45" s="123" t="s">
        <v>50</v>
      </c>
      <c r="B45" s="115" t="s">
        <v>143</v>
      </c>
      <c r="C45" s="70" t="s">
        <v>3</v>
      </c>
      <c r="D45" s="85">
        <v>5</v>
      </c>
      <c r="E45" s="35"/>
      <c r="F45" s="73">
        <f>D45*E45</f>
        <v>0</v>
      </c>
    </row>
    <row r="46" spans="1:6" ht="12.75">
      <c r="A46" s="123" t="s">
        <v>52</v>
      </c>
      <c r="B46" s="115" t="s">
        <v>172</v>
      </c>
      <c r="C46" s="70" t="s">
        <v>3</v>
      </c>
      <c r="D46" s="85">
        <v>25</v>
      </c>
      <c r="E46" s="35"/>
      <c r="F46" s="73">
        <f>D46*E46</f>
        <v>0</v>
      </c>
    </row>
    <row r="47" spans="1:6" ht="12.75">
      <c r="A47" s="123" t="s">
        <v>54</v>
      </c>
      <c r="B47" s="115" t="s">
        <v>144</v>
      </c>
      <c r="C47" s="70" t="s">
        <v>7</v>
      </c>
      <c r="D47" s="85">
        <v>100</v>
      </c>
      <c r="E47" s="35"/>
      <c r="F47" s="73">
        <f>D47*E47</f>
        <v>0</v>
      </c>
    </row>
    <row r="48" spans="1:6" ht="12.75">
      <c r="A48" s="123"/>
      <c r="B48" s="115"/>
      <c r="C48" s="70"/>
      <c r="D48" s="85"/>
      <c r="E48" s="35"/>
      <c r="F48" s="73"/>
    </row>
    <row r="49" spans="1:6" ht="12.75">
      <c r="A49" s="125" t="s">
        <v>1</v>
      </c>
      <c r="B49" s="124" t="s">
        <v>256</v>
      </c>
      <c r="C49" s="70"/>
      <c r="D49" s="85"/>
      <c r="E49" s="35"/>
      <c r="F49" s="73"/>
    </row>
    <row r="50" spans="1:6" ht="102">
      <c r="A50" s="140" t="s">
        <v>88</v>
      </c>
      <c r="B50" s="244" t="s">
        <v>257</v>
      </c>
      <c r="C50" s="142"/>
      <c r="D50" s="85"/>
      <c r="E50" s="85"/>
      <c r="F50" s="243"/>
    </row>
    <row r="51" spans="1:6" ht="12.75">
      <c r="A51" s="140" t="s">
        <v>48</v>
      </c>
      <c r="B51" s="141" t="s">
        <v>229</v>
      </c>
      <c r="C51" s="142" t="s">
        <v>7</v>
      </c>
      <c r="D51" s="85">
        <v>12</v>
      </c>
      <c r="E51" s="35"/>
      <c r="F51" s="73">
        <f>D51*E51</f>
        <v>0</v>
      </c>
    </row>
    <row r="52" spans="1:6" ht="12.75">
      <c r="A52" s="140"/>
      <c r="B52" s="141"/>
      <c r="C52" s="142"/>
      <c r="D52" s="85"/>
      <c r="E52" s="35"/>
      <c r="F52" s="73"/>
    </row>
    <row r="53" spans="1:6" ht="93" customHeight="1">
      <c r="A53" s="140" t="s">
        <v>89</v>
      </c>
      <c r="B53" s="118" t="s">
        <v>230</v>
      </c>
      <c r="C53" s="142"/>
      <c r="D53" s="85"/>
      <c r="E53" s="85"/>
      <c r="F53" s="243"/>
    </row>
    <row r="54" spans="1:6" ht="25.5">
      <c r="A54" s="140" t="s">
        <v>48</v>
      </c>
      <c r="B54" s="141" t="s">
        <v>231</v>
      </c>
      <c r="C54" s="142" t="s">
        <v>7</v>
      </c>
      <c r="D54" s="85">
        <v>12</v>
      </c>
      <c r="E54" s="35"/>
      <c r="F54" s="73">
        <f>D54*E54</f>
        <v>0</v>
      </c>
    </row>
    <row r="55" spans="1:6" ht="12.75">
      <c r="A55" s="57"/>
      <c r="B55" s="115"/>
      <c r="C55" s="70"/>
      <c r="D55" s="85"/>
      <c r="E55" s="114"/>
      <c r="F55" s="149"/>
    </row>
    <row r="56" spans="1:6" ht="12.75">
      <c r="A56" s="125" t="s">
        <v>1</v>
      </c>
      <c r="B56" s="124" t="s">
        <v>165</v>
      </c>
      <c r="C56" s="155"/>
      <c r="D56" s="156"/>
      <c r="E56" s="85"/>
      <c r="F56" s="162"/>
    </row>
    <row r="57" spans="1:6" ht="76.5">
      <c r="A57" s="158" t="s">
        <v>153</v>
      </c>
      <c r="B57" s="118" t="s">
        <v>258</v>
      </c>
      <c r="C57" s="155"/>
      <c r="D57" s="156"/>
      <c r="E57" s="85"/>
      <c r="F57" s="162"/>
    </row>
    <row r="58" spans="1:6" ht="114.75">
      <c r="A58" s="158" t="s">
        <v>152</v>
      </c>
      <c r="B58" s="118" t="s">
        <v>162</v>
      </c>
      <c r="C58" s="155"/>
      <c r="D58" s="156"/>
      <c r="E58" s="85"/>
      <c r="F58" s="162"/>
    </row>
    <row r="59" spans="1:6" ht="38.25">
      <c r="A59" s="158" t="s">
        <v>152</v>
      </c>
      <c r="B59" s="118" t="s">
        <v>233</v>
      </c>
      <c r="C59" s="155"/>
      <c r="D59" s="156"/>
      <c r="E59" s="85"/>
      <c r="F59" s="162"/>
    </row>
    <row r="60" spans="1:6" ht="25.5">
      <c r="A60" s="158" t="s">
        <v>48</v>
      </c>
      <c r="B60" s="118" t="s">
        <v>232</v>
      </c>
      <c r="C60" s="155" t="s">
        <v>164</v>
      </c>
      <c r="D60" s="156">
        <v>14</v>
      </c>
      <c r="E60" s="85"/>
      <c r="F60" s="170" t="str">
        <f>IF(OR(OR(E60=0,E60=" "),OR(D60=0,D60=" "))," ",D60*E60)</f>
        <v> </v>
      </c>
    </row>
    <row r="61" spans="1:6" s="21" customFormat="1" ht="19.5" customHeight="1">
      <c r="A61" s="231" t="s">
        <v>15</v>
      </c>
      <c r="B61" s="232" t="s">
        <v>148</v>
      </c>
      <c r="C61" s="233"/>
      <c r="D61" s="234"/>
      <c r="E61" s="235"/>
      <c r="F61" s="236">
        <f>SUM(F40:F60)</f>
        <v>0</v>
      </c>
    </row>
    <row r="62" spans="1:6" s="21" customFormat="1" ht="14.25" customHeight="1">
      <c r="A62" s="237"/>
      <c r="B62" s="238"/>
      <c r="C62" s="239"/>
      <c r="D62" s="240"/>
      <c r="E62" s="241"/>
      <c r="F62" s="242"/>
    </row>
    <row r="63" spans="1:6" ht="12.75">
      <c r="A63" s="32"/>
      <c r="B63" s="32"/>
      <c r="C63" s="32"/>
      <c r="D63" s="32"/>
      <c r="E63" s="54"/>
      <c r="F63" s="32"/>
    </row>
    <row r="64" spans="1:6" ht="12.75">
      <c r="A64" s="80" t="s">
        <v>16</v>
      </c>
      <c r="B64" s="81" t="s">
        <v>17</v>
      </c>
      <c r="C64" s="82"/>
      <c r="D64" s="83"/>
      <c r="E64" s="84"/>
      <c r="F64" s="84"/>
    </row>
    <row r="65" spans="1:6" ht="12.75">
      <c r="A65" s="48"/>
      <c r="B65" s="49"/>
      <c r="C65" s="42"/>
      <c r="D65" s="43"/>
      <c r="E65" s="180"/>
      <c r="F65" s="75"/>
    </row>
    <row r="66" spans="1:6" ht="12.75">
      <c r="A66" s="125" t="s">
        <v>1</v>
      </c>
      <c r="B66" s="124" t="s">
        <v>181</v>
      </c>
      <c r="C66" s="42"/>
      <c r="D66" s="43"/>
      <c r="E66" s="180"/>
      <c r="F66" s="75"/>
    </row>
    <row r="67" spans="1:6" ht="102">
      <c r="A67" s="174" t="s">
        <v>87</v>
      </c>
      <c r="B67" s="171" t="s">
        <v>259</v>
      </c>
      <c r="C67" s="152"/>
      <c r="D67" s="168"/>
      <c r="E67" s="168"/>
      <c r="F67" s="169"/>
    </row>
    <row r="68" spans="1:6" ht="12.75">
      <c r="A68" s="167" t="s">
        <v>152</v>
      </c>
      <c r="B68" s="118" t="s">
        <v>234</v>
      </c>
      <c r="C68" s="152"/>
      <c r="D68" s="168"/>
      <c r="E68" s="168"/>
      <c r="F68" s="169"/>
    </row>
    <row r="69" spans="1:6" ht="90.75" customHeight="1">
      <c r="A69" s="167" t="s">
        <v>163</v>
      </c>
      <c r="B69" s="253" t="s">
        <v>182</v>
      </c>
      <c r="C69" s="152"/>
      <c r="D69" s="168"/>
      <c r="E69" s="168"/>
      <c r="F69" s="169"/>
    </row>
    <row r="70" spans="1:6" ht="38.25">
      <c r="A70" s="167" t="s">
        <v>163</v>
      </c>
      <c r="B70" s="115" t="s">
        <v>261</v>
      </c>
      <c r="C70" s="152"/>
      <c r="D70" s="168"/>
      <c r="E70" s="168"/>
      <c r="F70" s="169"/>
    </row>
    <row r="71" spans="1:6" ht="25.5">
      <c r="A71" s="167" t="s">
        <v>152</v>
      </c>
      <c r="B71" s="254" t="s">
        <v>183</v>
      </c>
      <c r="C71" s="255"/>
      <c r="D71" s="168"/>
      <c r="E71" s="168"/>
      <c r="F71" s="256"/>
    </row>
    <row r="72" spans="1:6" ht="25.5">
      <c r="A72" s="167" t="s">
        <v>152</v>
      </c>
      <c r="B72" s="254" t="s">
        <v>154</v>
      </c>
      <c r="C72" s="255"/>
      <c r="D72" s="168"/>
      <c r="E72" s="168"/>
      <c r="F72" s="256"/>
    </row>
    <row r="73" spans="1:6" ht="51">
      <c r="A73" s="167" t="s">
        <v>152</v>
      </c>
      <c r="B73" s="254" t="s">
        <v>184</v>
      </c>
      <c r="C73" s="255"/>
      <c r="D73" s="168"/>
      <c r="E73" s="168"/>
      <c r="F73" s="256"/>
    </row>
    <row r="74" spans="1:6" ht="12.75">
      <c r="A74" s="167" t="s">
        <v>152</v>
      </c>
      <c r="B74" s="118" t="s">
        <v>260</v>
      </c>
      <c r="C74" s="152"/>
      <c r="D74" s="168"/>
      <c r="E74" s="168"/>
      <c r="F74" s="169"/>
    </row>
    <row r="75" spans="1:6" ht="25.5">
      <c r="A75" s="167" t="s">
        <v>48</v>
      </c>
      <c r="B75" s="119" t="s">
        <v>185</v>
      </c>
      <c r="C75" s="152" t="s">
        <v>7</v>
      </c>
      <c r="D75" s="168">
        <v>25</v>
      </c>
      <c r="E75" s="168"/>
      <c r="F75" s="170" t="str">
        <f>IF(OR(OR(E75=0,E75=" "),OR(D75=0,D75=" "))," ",D75*E75)</f>
        <v> </v>
      </c>
    </row>
    <row r="76" spans="1:6" ht="12.75">
      <c r="A76" s="48"/>
      <c r="B76" s="49"/>
      <c r="C76" s="42"/>
      <c r="D76" s="43"/>
      <c r="E76" s="180"/>
      <c r="F76" s="75"/>
    </row>
    <row r="77" spans="1:6" ht="12.75">
      <c r="A77" s="125" t="s">
        <v>1</v>
      </c>
      <c r="B77" s="124" t="s">
        <v>262</v>
      </c>
      <c r="C77" s="142"/>
      <c r="D77" s="85"/>
      <c r="E77" s="85"/>
      <c r="F77" s="147"/>
    </row>
    <row r="78" spans="1:6" ht="51">
      <c r="A78" s="67" t="s">
        <v>88</v>
      </c>
      <c r="B78" s="115" t="s">
        <v>263</v>
      </c>
      <c r="C78" s="87"/>
      <c r="D78" s="148"/>
      <c r="E78" s="114"/>
      <c r="F78" s="149"/>
    </row>
    <row r="79" spans="1:6" ht="51">
      <c r="A79" s="57"/>
      <c r="B79" s="115" t="s">
        <v>264</v>
      </c>
      <c r="C79" s="87"/>
      <c r="D79" s="148"/>
      <c r="E79" s="114"/>
      <c r="F79" s="149"/>
    </row>
    <row r="80" spans="1:6" ht="51">
      <c r="A80" s="57"/>
      <c r="B80" s="115" t="s">
        <v>265</v>
      </c>
      <c r="C80" s="87"/>
      <c r="D80" s="148"/>
      <c r="E80" s="114"/>
      <c r="F80" s="149"/>
    </row>
    <row r="81" spans="1:6" ht="25.5">
      <c r="A81" s="57"/>
      <c r="B81" s="115" t="s">
        <v>266</v>
      </c>
      <c r="C81" s="87"/>
      <c r="D81" s="148"/>
      <c r="E81" s="114"/>
      <c r="F81" s="149"/>
    </row>
    <row r="82" spans="1:6" ht="25.5">
      <c r="A82" s="57"/>
      <c r="B82" s="115" t="s">
        <v>154</v>
      </c>
      <c r="C82" s="87"/>
      <c r="D82" s="148"/>
      <c r="E82" s="114"/>
      <c r="F82" s="149"/>
    </row>
    <row r="83" spans="1:6" ht="12.75">
      <c r="A83" s="57"/>
      <c r="B83" s="115" t="s">
        <v>155</v>
      </c>
      <c r="C83" s="87"/>
      <c r="D83" s="148"/>
      <c r="E83" s="114"/>
      <c r="F83" s="149"/>
    </row>
    <row r="84" spans="1:6" ht="12.75">
      <c r="A84" s="57"/>
      <c r="B84" s="115" t="s">
        <v>156</v>
      </c>
      <c r="C84" s="87"/>
      <c r="D84" s="148"/>
      <c r="E84" s="114"/>
      <c r="F84" s="149"/>
    </row>
    <row r="85" spans="1:6" ht="12.75">
      <c r="A85" s="57" t="s">
        <v>2</v>
      </c>
      <c r="B85" s="115" t="s">
        <v>267</v>
      </c>
      <c r="C85" s="70" t="s">
        <v>7</v>
      </c>
      <c r="D85" s="85">
        <v>14</v>
      </c>
      <c r="E85" s="114"/>
      <c r="F85" s="149">
        <f>D85*E85</f>
        <v>0</v>
      </c>
    </row>
    <row r="86" spans="1:6" ht="12.75">
      <c r="A86" s="48"/>
      <c r="B86" s="49"/>
      <c r="C86" s="42"/>
      <c r="D86" s="43"/>
      <c r="E86" s="180"/>
      <c r="F86" s="75"/>
    </row>
    <row r="87" spans="1:6" ht="12.75">
      <c r="A87" s="150" t="s">
        <v>157</v>
      </c>
      <c r="B87" s="151" t="s">
        <v>167</v>
      </c>
      <c r="C87" s="42"/>
      <c r="D87" s="43"/>
      <c r="E87" s="180"/>
      <c r="F87" s="75"/>
    </row>
    <row r="88" spans="1:6" ht="51">
      <c r="A88" s="123" t="s">
        <v>89</v>
      </c>
      <c r="B88" s="115" t="s">
        <v>280</v>
      </c>
      <c r="C88" s="160"/>
      <c r="D88" s="85"/>
      <c r="E88" s="85"/>
      <c r="F88" s="161"/>
    </row>
    <row r="89" spans="1:6" ht="38.25">
      <c r="A89" s="158" t="s">
        <v>152</v>
      </c>
      <c r="B89" s="118" t="s">
        <v>170</v>
      </c>
      <c r="C89" s="155"/>
      <c r="D89" s="85"/>
      <c r="E89" s="85"/>
      <c r="F89" s="157"/>
    </row>
    <row r="90" spans="1:6" ht="25.5">
      <c r="A90" s="158" t="s">
        <v>152</v>
      </c>
      <c r="B90" s="118" t="s">
        <v>236</v>
      </c>
      <c r="C90" s="155"/>
      <c r="D90" s="85"/>
      <c r="E90" s="85"/>
      <c r="F90" s="162"/>
    </row>
    <row r="91" spans="1:6" ht="12.75">
      <c r="A91" s="158" t="s">
        <v>152</v>
      </c>
      <c r="B91" s="118" t="s">
        <v>235</v>
      </c>
      <c r="C91" s="155"/>
      <c r="D91" s="85"/>
      <c r="E91" s="85"/>
      <c r="F91" s="157"/>
    </row>
    <row r="92" spans="1:6" ht="25.5">
      <c r="A92" s="158" t="s">
        <v>152</v>
      </c>
      <c r="B92" s="118" t="s">
        <v>168</v>
      </c>
      <c r="C92" s="155"/>
      <c r="D92" s="85"/>
      <c r="E92" s="85"/>
      <c r="F92" s="157"/>
    </row>
    <row r="93" spans="1:6" ht="12.75">
      <c r="A93" s="158" t="s">
        <v>152</v>
      </c>
      <c r="B93" s="118" t="s">
        <v>282</v>
      </c>
      <c r="C93" s="155"/>
      <c r="D93" s="85"/>
      <c r="E93" s="85"/>
      <c r="F93" s="162"/>
    </row>
    <row r="94" spans="1:6" ht="27" customHeight="1">
      <c r="A94" s="158" t="s">
        <v>48</v>
      </c>
      <c r="B94" s="118" t="s">
        <v>281</v>
      </c>
      <c r="C94" s="155" t="s">
        <v>169</v>
      </c>
      <c r="D94" s="85">
        <v>18</v>
      </c>
      <c r="E94" s="85"/>
      <c r="F94" s="159" t="str">
        <f>IF(OR(OR(E94=0,E94=" "),OR(D94=0,D94=" "))," ",D94*E94)</f>
        <v> </v>
      </c>
    </row>
    <row r="95" spans="1:6" ht="12.75">
      <c r="A95" s="48"/>
      <c r="B95" s="127"/>
      <c r="C95" s="42"/>
      <c r="D95" s="43"/>
      <c r="E95" s="180"/>
      <c r="F95" s="75"/>
    </row>
    <row r="96" spans="1:6" ht="12.75">
      <c r="A96" s="125" t="s">
        <v>1</v>
      </c>
      <c r="B96" s="124" t="s">
        <v>238</v>
      </c>
      <c r="C96" s="54"/>
      <c r="D96" s="55"/>
      <c r="E96" s="55"/>
      <c r="F96" s="78"/>
    </row>
    <row r="97" spans="1:6" ht="76.5">
      <c r="A97" s="125"/>
      <c r="B97" s="126" t="s">
        <v>146</v>
      </c>
      <c r="C97" s="54"/>
      <c r="D97" s="55"/>
      <c r="E97" s="55"/>
      <c r="F97" s="78"/>
    </row>
    <row r="98" spans="1:6" ht="63.75">
      <c r="A98" s="125"/>
      <c r="B98" s="127" t="s">
        <v>239</v>
      </c>
      <c r="C98" s="54"/>
      <c r="D98" s="55"/>
      <c r="E98" s="55"/>
      <c r="F98" s="78"/>
    </row>
    <row r="99" spans="1:6" ht="25.5">
      <c r="A99" s="77" t="s">
        <v>153</v>
      </c>
      <c r="B99" s="115" t="s">
        <v>145</v>
      </c>
      <c r="C99" s="54"/>
      <c r="D99" s="55"/>
      <c r="E99" s="55"/>
      <c r="F99" s="78"/>
    </row>
    <row r="100" spans="1:6" ht="55.5" customHeight="1">
      <c r="A100" s="53"/>
      <c r="B100" s="115" t="s">
        <v>292</v>
      </c>
      <c r="C100" s="54"/>
      <c r="D100" s="55"/>
      <c r="E100" s="55"/>
      <c r="F100" s="78"/>
    </row>
    <row r="101" spans="1:6" ht="128.25" customHeight="1">
      <c r="A101" s="37"/>
      <c r="B101" s="118" t="s">
        <v>268</v>
      </c>
      <c r="C101" s="32"/>
      <c r="D101" s="39"/>
      <c r="E101" s="55"/>
      <c r="F101" s="72"/>
    </row>
    <row r="102" spans="1:6" ht="48" customHeight="1">
      <c r="A102" s="37"/>
      <c r="B102" s="118" t="s">
        <v>237</v>
      </c>
      <c r="C102" s="32"/>
      <c r="D102" s="39"/>
      <c r="E102" s="55"/>
      <c r="F102" s="72"/>
    </row>
    <row r="103" spans="1:6" ht="127.5">
      <c r="A103" s="37"/>
      <c r="B103" s="118" t="s">
        <v>293</v>
      </c>
      <c r="C103" s="32"/>
      <c r="D103" s="39"/>
      <c r="E103" s="55"/>
      <c r="F103" s="72"/>
    </row>
    <row r="104" spans="1:6" ht="25.5">
      <c r="A104" s="37"/>
      <c r="B104" s="118" t="s">
        <v>177</v>
      </c>
      <c r="C104" s="32"/>
      <c r="D104" s="39"/>
      <c r="E104" s="55"/>
      <c r="F104" s="72"/>
    </row>
    <row r="105" spans="1:6" ht="64.5" customHeight="1">
      <c r="A105" s="37"/>
      <c r="B105" s="115" t="s">
        <v>278</v>
      </c>
      <c r="C105" s="32"/>
      <c r="D105" s="39"/>
      <c r="E105" s="55"/>
      <c r="F105" s="72"/>
    </row>
    <row r="106" spans="1:6" ht="76.5">
      <c r="A106" s="37"/>
      <c r="B106" s="115" t="s">
        <v>279</v>
      </c>
      <c r="C106" s="32"/>
      <c r="D106" s="39"/>
      <c r="E106" s="55"/>
      <c r="F106" s="72"/>
    </row>
    <row r="107" spans="1:6" ht="12.75">
      <c r="A107" s="37"/>
      <c r="B107" s="118" t="s">
        <v>0</v>
      </c>
      <c r="C107" s="32"/>
      <c r="D107" s="39"/>
      <c r="E107" s="55"/>
      <c r="F107" s="72"/>
    </row>
    <row r="108" spans="1:6" ht="66" customHeight="1">
      <c r="A108" s="37"/>
      <c r="B108" s="118" t="s">
        <v>269</v>
      </c>
      <c r="C108" s="32"/>
      <c r="D108" s="39"/>
      <c r="E108" s="55"/>
      <c r="F108" s="72"/>
    </row>
    <row r="109" spans="1:6" ht="25.5">
      <c r="A109" s="37"/>
      <c r="B109" s="118" t="s">
        <v>273</v>
      </c>
      <c r="C109" s="32"/>
      <c r="D109" s="39"/>
      <c r="E109" s="55"/>
      <c r="F109" s="72"/>
    </row>
    <row r="110" spans="1:6" ht="54.75" customHeight="1">
      <c r="A110" s="38" t="s">
        <v>2</v>
      </c>
      <c r="B110" s="56" t="s">
        <v>270</v>
      </c>
      <c r="C110" s="33" t="s">
        <v>28</v>
      </c>
      <c r="D110" s="50">
        <v>1</v>
      </c>
      <c r="E110" s="35"/>
      <c r="F110" s="73" t="str">
        <f>IF(OR(OR(E110=0,E110=" "),OR(D110=0,D110=" "))," ",D110*E110)</f>
        <v> </v>
      </c>
    </row>
    <row r="111" spans="1:6" ht="54.75" customHeight="1">
      <c r="A111" s="57" t="s">
        <v>10</v>
      </c>
      <c r="B111" s="56" t="s">
        <v>271</v>
      </c>
      <c r="C111" s="33" t="s">
        <v>28</v>
      </c>
      <c r="D111" s="50">
        <v>1</v>
      </c>
      <c r="E111" s="35"/>
      <c r="F111" s="73" t="str">
        <f>IF(OR(OR(E111=0,E111=" "),OR(D111=0,D111=" "))," ",D111*E111)</f>
        <v> </v>
      </c>
    </row>
    <row r="112" spans="1:6" ht="53.25" customHeight="1">
      <c r="A112" s="57" t="s">
        <v>11</v>
      </c>
      <c r="B112" s="56" t="s">
        <v>272</v>
      </c>
      <c r="C112" s="33" t="s">
        <v>28</v>
      </c>
      <c r="D112" s="50">
        <v>2</v>
      </c>
      <c r="E112" s="35"/>
      <c r="F112" s="73" t="str">
        <f>IF(OR(OR(E112=0,E112=" "),OR(D112=0,D112=" "))," ",D112*E112)</f>
        <v> </v>
      </c>
    </row>
    <row r="113" spans="1:6" ht="12.75">
      <c r="A113" s="57"/>
      <c r="B113" s="56"/>
      <c r="C113" s="33"/>
      <c r="D113" s="50"/>
      <c r="E113" s="35"/>
      <c r="F113" s="73"/>
    </row>
    <row r="114" spans="1:6" ht="12.75">
      <c r="A114" s="125" t="s">
        <v>1</v>
      </c>
      <c r="B114" s="124" t="s">
        <v>179</v>
      </c>
      <c r="C114" s="33"/>
      <c r="D114" s="50"/>
      <c r="E114" s="35"/>
      <c r="F114" s="73"/>
    </row>
    <row r="115" spans="1:6" ht="38.25">
      <c r="A115" s="175" t="s">
        <v>166</v>
      </c>
      <c r="B115" s="118" t="s">
        <v>247</v>
      </c>
      <c r="C115" s="33"/>
      <c r="D115" s="50"/>
      <c r="E115" s="35"/>
      <c r="F115" s="73"/>
    </row>
    <row r="116" spans="1:6" ht="25.5">
      <c r="A116" s="174"/>
      <c r="B116" s="118" t="s">
        <v>211</v>
      </c>
      <c r="C116" s="152"/>
      <c r="D116" s="168"/>
      <c r="E116" s="168"/>
      <c r="F116" s="169"/>
    </row>
    <row r="117" spans="1:6" ht="38.25">
      <c r="A117" s="167"/>
      <c r="B117" s="115" t="s">
        <v>248</v>
      </c>
      <c r="C117" s="152"/>
      <c r="D117" s="168"/>
      <c r="E117" s="168"/>
      <c r="F117" s="169"/>
    </row>
    <row r="118" spans="1:6" ht="12.75">
      <c r="A118" s="167" t="s">
        <v>152</v>
      </c>
      <c r="B118" s="118" t="s">
        <v>190</v>
      </c>
      <c r="C118" s="152"/>
      <c r="D118" s="168"/>
      <c r="E118" s="168"/>
      <c r="F118" s="169"/>
    </row>
    <row r="119" spans="1:6" ht="76.5">
      <c r="A119" s="167" t="s">
        <v>152</v>
      </c>
      <c r="B119" s="119" t="s">
        <v>186</v>
      </c>
      <c r="C119" s="152"/>
      <c r="D119" s="168"/>
      <c r="E119" s="168"/>
      <c r="F119" s="169"/>
    </row>
    <row r="120" spans="1:6" ht="12.75">
      <c r="A120" s="167" t="s">
        <v>152</v>
      </c>
      <c r="B120" s="172" t="s">
        <v>4</v>
      </c>
      <c r="C120" s="152"/>
      <c r="D120" s="168"/>
      <c r="E120" s="168"/>
      <c r="F120" s="169"/>
    </row>
    <row r="121" spans="1:6" ht="63.75">
      <c r="A121" s="167" t="s">
        <v>152</v>
      </c>
      <c r="B121" s="172" t="s">
        <v>187</v>
      </c>
      <c r="C121" s="152"/>
      <c r="D121" s="168"/>
      <c r="E121" s="168"/>
      <c r="F121" s="169"/>
    </row>
    <row r="122" spans="1:6" ht="12.75">
      <c r="A122" s="167" t="s">
        <v>152</v>
      </c>
      <c r="B122" s="119" t="s">
        <v>133</v>
      </c>
      <c r="C122" s="152"/>
      <c r="D122" s="168"/>
      <c r="E122" s="168"/>
      <c r="F122" s="169"/>
    </row>
    <row r="123" spans="1:6" ht="12.75">
      <c r="A123" s="167" t="s">
        <v>152</v>
      </c>
      <c r="B123" s="119" t="s">
        <v>188</v>
      </c>
      <c r="C123" s="152"/>
      <c r="D123" s="168"/>
      <c r="E123" s="168"/>
      <c r="F123" s="169"/>
    </row>
    <row r="124" spans="1:6" ht="12.75">
      <c r="A124" s="167" t="s">
        <v>163</v>
      </c>
      <c r="B124" s="118" t="s">
        <v>191</v>
      </c>
      <c r="C124" s="152"/>
      <c r="D124" s="168"/>
      <c r="E124" s="168"/>
      <c r="F124" s="169"/>
    </row>
    <row r="125" spans="1:6" ht="12.75">
      <c r="A125" s="167" t="s">
        <v>48</v>
      </c>
      <c r="B125" s="118" t="s">
        <v>283</v>
      </c>
      <c r="C125" s="152" t="s">
        <v>28</v>
      </c>
      <c r="D125" s="173">
        <v>3</v>
      </c>
      <c r="E125" s="168"/>
      <c r="F125" s="170" t="str">
        <f>IF(OR(OR(E125=0,E125=" "),OR(D125=0,D125=" "))," ",D125*E125)</f>
        <v> </v>
      </c>
    </row>
    <row r="126" spans="1:6" ht="12.75">
      <c r="A126" s="167" t="s">
        <v>163</v>
      </c>
      <c r="B126" s="118" t="s">
        <v>192</v>
      </c>
      <c r="C126" s="152"/>
      <c r="D126" s="173"/>
      <c r="E126" s="168"/>
      <c r="F126" s="169"/>
    </row>
    <row r="127" spans="1:6" ht="12.75">
      <c r="A127" s="158" t="s">
        <v>50</v>
      </c>
      <c r="B127" s="118" t="s">
        <v>284</v>
      </c>
      <c r="C127" s="152" t="s">
        <v>28</v>
      </c>
      <c r="D127" s="173">
        <v>3</v>
      </c>
      <c r="E127" s="168"/>
      <c r="F127" s="170" t="str">
        <f>IF(OR(OR(E127=0,E127=" "),OR(D127=0,D127=" "))," ",D127*E127)</f>
        <v> </v>
      </c>
    </row>
    <row r="128" spans="1:6" ht="12.75">
      <c r="A128" s="167" t="s">
        <v>163</v>
      </c>
      <c r="B128" s="118" t="s">
        <v>189</v>
      </c>
      <c r="C128" s="152"/>
      <c r="D128" s="173"/>
      <c r="E128" s="168"/>
      <c r="F128" s="169"/>
    </row>
    <row r="129" spans="1:6" ht="12.75">
      <c r="A129" s="158" t="s">
        <v>52</v>
      </c>
      <c r="B129" s="118" t="s">
        <v>285</v>
      </c>
      <c r="C129" s="152" t="s">
        <v>28</v>
      </c>
      <c r="D129" s="173">
        <v>6</v>
      </c>
      <c r="E129" s="168"/>
      <c r="F129" s="170" t="str">
        <f>IF(OR(OR(E129=0,E129=" "),OR(D129=0,D129=" "))," ",D129*E129)</f>
        <v> </v>
      </c>
    </row>
    <row r="130" spans="1:6" ht="12.75">
      <c r="A130" s="77"/>
      <c r="B130" s="115"/>
      <c r="C130" s="33"/>
      <c r="D130" s="50"/>
      <c r="E130" s="35"/>
      <c r="F130" s="73"/>
    </row>
    <row r="131" spans="1:6" ht="12.75">
      <c r="A131" s="150" t="s">
        <v>157</v>
      </c>
      <c r="B131" s="151" t="s">
        <v>158</v>
      </c>
      <c r="C131" s="152"/>
      <c r="D131" s="153"/>
      <c r="E131" s="85"/>
      <c r="F131" s="154"/>
    </row>
    <row r="132" spans="1:6" ht="89.25" customHeight="1">
      <c r="A132" s="140" t="s">
        <v>180</v>
      </c>
      <c r="B132" s="141" t="s">
        <v>240</v>
      </c>
      <c r="C132" s="142"/>
      <c r="D132" s="85"/>
      <c r="E132" s="85"/>
      <c r="F132" s="143"/>
    </row>
    <row r="133" spans="1:6" ht="25.5">
      <c r="A133" s="144" t="s">
        <v>152</v>
      </c>
      <c r="B133" s="141" t="s">
        <v>159</v>
      </c>
      <c r="C133" s="145"/>
      <c r="D133" s="85"/>
      <c r="E133" s="85"/>
      <c r="F133" s="146"/>
    </row>
    <row r="134" spans="1:6" ht="25.5">
      <c r="A134" s="144" t="s">
        <v>152</v>
      </c>
      <c r="B134" s="141" t="s">
        <v>160</v>
      </c>
      <c r="C134" s="145"/>
      <c r="D134" s="85"/>
      <c r="E134" s="85"/>
      <c r="F134" s="146"/>
    </row>
    <row r="135" spans="1:6" ht="12.75">
      <c r="A135" s="140" t="s">
        <v>48</v>
      </c>
      <c r="B135" s="141" t="s">
        <v>161</v>
      </c>
      <c r="C135" s="142" t="s">
        <v>7</v>
      </c>
      <c r="D135" s="85">
        <v>40</v>
      </c>
      <c r="E135" s="85"/>
      <c r="F135" s="147" t="str">
        <f>IF(OR(OR(E135=0,E135=" "),OR(D135=0,D135=" "))," ",D135*E135)</f>
        <v> </v>
      </c>
    </row>
    <row r="136" spans="1:6" ht="12.75">
      <c r="A136" s="140"/>
      <c r="B136" s="141"/>
      <c r="C136" s="142"/>
      <c r="D136" s="85"/>
      <c r="E136" s="85"/>
      <c r="F136" s="147"/>
    </row>
    <row r="137" spans="1:6" ht="12.75">
      <c r="A137" s="150" t="s">
        <v>157</v>
      </c>
      <c r="B137" s="151" t="s">
        <v>276</v>
      </c>
      <c r="C137" s="142"/>
      <c r="D137" s="85"/>
      <c r="E137" s="85"/>
      <c r="F137" s="147"/>
    </row>
    <row r="138" spans="1:6" ht="69" customHeight="1">
      <c r="A138" s="140" t="s">
        <v>194</v>
      </c>
      <c r="B138" s="141" t="s">
        <v>274</v>
      </c>
      <c r="C138" s="142"/>
      <c r="D138" s="85"/>
      <c r="E138" s="85"/>
      <c r="F138" s="147"/>
    </row>
    <row r="139" spans="1:6" ht="12.75">
      <c r="A139" s="140" t="s">
        <v>48</v>
      </c>
      <c r="B139" s="141" t="s">
        <v>275</v>
      </c>
      <c r="C139" s="142" t="s">
        <v>169</v>
      </c>
      <c r="D139" s="85">
        <v>20</v>
      </c>
      <c r="E139" s="85"/>
      <c r="F139" s="147" t="str">
        <f>IF(OR(OR(E139=0,E139=" "),OR(D139=0,D139=" "))," ",D139*E139)</f>
        <v> </v>
      </c>
    </row>
    <row r="140" spans="1:6" ht="12.75">
      <c r="A140" s="140"/>
      <c r="B140" s="141"/>
      <c r="C140" s="142"/>
      <c r="D140" s="85"/>
      <c r="E140" s="85"/>
      <c r="F140" s="147"/>
    </row>
    <row r="141" spans="1:6" ht="12.75">
      <c r="A141" s="150" t="s">
        <v>157</v>
      </c>
      <c r="B141" s="151" t="s">
        <v>286</v>
      </c>
      <c r="C141" s="142"/>
      <c r="D141" s="85"/>
      <c r="E141" s="85"/>
      <c r="F141" s="147"/>
    </row>
    <row r="142" spans="1:6" ht="63.75">
      <c r="A142" s="140" t="s">
        <v>195</v>
      </c>
      <c r="B142" s="141" t="s">
        <v>289</v>
      </c>
      <c r="C142" s="142"/>
      <c r="D142" s="85"/>
      <c r="E142" s="85"/>
      <c r="F142" s="147"/>
    </row>
    <row r="143" spans="1:6" ht="12.75">
      <c r="A143" s="140" t="s">
        <v>48</v>
      </c>
      <c r="B143" s="141" t="s">
        <v>288</v>
      </c>
      <c r="C143" s="142" t="s">
        <v>7</v>
      </c>
      <c r="D143" s="85">
        <v>28</v>
      </c>
      <c r="E143" s="85"/>
      <c r="F143" s="147" t="str">
        <f>IF(OR(OR(E143=0,E143=" "),OR(D143=0,D143=" "))," ",D143*E143)</f>
        <v> </v>
      </c>
    </row>
    <row r="144" spans="1:6" ht="12.75">
      <c r="A144" s="140"/>
      <c r="B144" s="141"/>
      <c r="C144" s="142"/>
      <c r="D144" s="85"/>
      <c r="E144" s="85"/>
      <c r="F144" s="147"/>
    </row>
    <row r="145" spans="1:6" ht="12.75">
      <c r="A145" s="150" t="s">
        <v>157</v>
      </c>
      <c r="B145" s="151" t="s">
        <v>178</v>
      </c>
      <c r="C145" s="33"/>
      <c r="D145" s="50"/>
      <c r="E145" s="35"/>
      <c r="F145" s="73"/>
    </row>
    <row r="146" spans="1:6" ht="139.5" customHeight="1">
      <c r="A146" s="140" t="s">
        <v>197</v>
      </c>
      <c r="B146" s="185" t="s">
        <v>294</v>
      </c>
      <c r="C146" s="182"/>
      <c r="D146" s="183"/>
      <c r="E146" s="182"/>
      <c r="F146" s="184"/>
    </row>
    <row r="147" spans="1:6" ht="12.75">
      <c r="A147" s="181"/>
      <c r="B147" s="186" t="s">
        <v>193</v>
      </c>
      <c r="C147" s="182" t="s">
        <v>28</v>
      </c>
      <c r="D147" s="188">
        <v>8</v>
      </c>
      <c r="E147" s="189"/>
      <c r="F147" s="190">
        <f>D147*E147</f>
        <v>0</v>
      </c>
    </row>
    <row r="148" spans="1:6" ht="12.75">
      <c r="A148" s="192"/>
      <c r="B148" s="196"/>
      <c r="C148" s="193"/>
      <c r="D148" s="194"/>
      <c r="E148" s="192"/>
      <c r="F148" s="195"/>
    </row>
    <row r="149" spans="1:6" ht="34.5" customHeight="1">
      <c r="A149" s="140" t="s">
        <v>198</v>
      </c>
      <c r="B149" s="185" t="s">
        <v>295</v>
      </c>
      <c r="C149" s="182" t="s">
        <v>202</v>
      </c>
      <c r="D149" s="183">
        <v>8</v>
      </c>
      <c r="E149" s="189"/>
      <c r="F149" s="190">
        <f>D149*E149</f>
        <v>0</v>
      </c>
    </row>
    <row r="150" spans="1:6" ht="12.75">
      <c r="A150" s="181"/>
      <c r="B150" s="185"/>
      <c r="C150" s="182"/>
      <c r="D150" s="183"/>
      <c r="E150" s="182"/>
      <c r="F150" s="197"/>
    </row>
    <row r="151" spans="1:6" ht="151.5" customHeight="1">
      <c r="A151" s="140" t="s">
        <v>199</v>
      </c>
      <c r="B151" s="218" t="s">
        <v>296</v>
      </c>
      <c r="C151" s="182" t="s">
        <v>28</v>
      </c>
      <c r="D151" s="183">
        <v>8</v>
      </c>
      <c r="E151" s="189"/>
      <c r="F151" s="190">
        <f>D151*E151</f>
        <v>0</v>
      </c>
    </row>
    <row r="152" spans="1:6" ht="12.75">
      <c r="A152" s="181"/>
      <c r="B152" s="185"/>
      <c r="C152" s="182"/>
      <c r="D152" s="183"/>
      <c r="E152" s="182"/>
      <c r="F152" s="184"/>
    </row>
    <row r="153" spans="1:6" ht="12.75">
      <c r="A153" s="140" t="s">
        <v>200</v>
      </c>
      <c r="B153" s="199" t="s">
        <v>242</v>
      </c>
      <c r="C153" s="200" t="s">
        <v>28</v>
      </c>
      <c r="D153" s="201">
        <v>8</v>
      </c>
      <c r="E153" s="189"/>
      <c r="F153" s="190">
        <f>D153*E153</f>
        <v>0</v>
      </c>
    </row>
    <row r="154" spans="1:6" ht="12.75">
      <c r="A154" s="198"/>
      <c r="B154" s="202"/>
      <c r="C154" s="200"/>
      <c r="D154" s="201"/>
      <c r="E154" s="203"/>
      <c r="F154" s="203"/>
    </row>
    <row r="155" spans="1:6" ht="12.75">
      <c r="A155" s="140" t="s">
        <v>201</v>
      </c>
      <c r="B155" s="205" t="s">
        <v>241</v>
      </c>
      <c r="C155" s="187" t="s">
        <v>28</v>
      </c>
      <c r="D155" s="188">
        <v>8</v>
      </c>
      <c r="E155" s="189"/>
      <c r="F155" s="190">
        <f>D155*E155</f>
        <v>0</v>
      </c>
    </row>
    <row r="156" spans="1:6" ht="12.75">
      <c r="A156" s="204"/>
      <c r="B156" s="205"/>
      <c r="C156" s="187"/>
      <c r="D156" s="188"/>
      <c r="E156" s="187"/>
      <c r="F156" s="160"/>
    </row>
    <row r="157" spans="1:6" ht="12.75">
      <c r="A157" s="140" t="s">
        <v>203</v>
      </c>
      <c r="B157" s="199" t="s">
        <v>243</v>
      </c>
      <c r="C157" s="187" t="s">
        <v>28</v>
      </c>
      <c r="D157" s="188">
        <v>8</v>
      </c>
      <c r="E157" s="189"/>
      <c r="F157" s="190">
        <f>D157*E157</f>
        <v>0</v>
      </c>
    </row>
    <row r="158" spans="1:6" ht="12.75">
      <c r="A158" s="181"/>
      <c r="B158" s="185"/>
      <c r="C158" s="182"/>
      <c r="D158" s="183"/>
      <c r="E158" s="182"/>
      <c r="F158" s="184"/>
    </row>
    <row r="159" spans="1:6" ht="25.5">
      <c r="A159" s="140" t="s">
        <v>204</v>
      </c>
      <c r="B159" s="185" t="s">
        <v>244</v>
      </c>
      <c r="C159" s="182" t="s">
        <v>202</v>
      </c>
      <c r="D159" s="183">
        <v>8</v>
      </c>
      <c r="E159" s="189"/>
      <c r="F159" s="190">
        <f>D159*E159</f>
        <v>0</v>
      </c>
    </row>
    <row r="160" spans="1:6" ht="12.75">
      <c r="A160" s="181"/>
      <c r="B160" s="185"/>
      <c r="C160" s="182"/>
      <c r="D160" s="183"/>
      <c r="E160" s="182"/>
      <c r="F160" s="184"/>
    </row>
    <row r="161" spans="1:6" ht="25.5">
      <c r="A161" s="140" t="s">
        <v>205</v>
      </c>
      <c r="B161" s="206" t="s">
        <v>196</v>
      </c>
      <c r="C161" s="182" t="s">
        <v>202</v>
      </c>
      <c r="D161" s="183">
        <v>8</v>
      </c>
      <c r="E161" s="189"/>
      <c r="F161" s="190">
        <f>D161*E161</f>
        <v>0</v>
      </c>
    </row>
    <row r="162" spans="1:6" ht="12.75">
      <c r="A162" s="191"/>
      <c r="B162" s="207"/>
      <c r="C162" s="208"/>
      <c r="D162" s="209"/>
      <c r="E162" s="191"/>
      <c r="F162" s="184"/>
    </row>
    <row r="163" spans="1:6" ht="25.5">
      <c r="A163" s="140" t="s">
        <v>277</v>
      </c>
      <c r="B163" s="211" t="s">
        <v>245</v>
      </c>
      <c r="C163" s="70" t="s">
        <v>202</v>
      </c>
      <c r="D163" s="212">
        <v>1</v>
      </c>
      <c r="E163" s="210"/>
      <c r="F163" s="213">
        <f>D163*E163</f>
        <v>0</v>
      </c>
    </row>
    <row r="164" spans="1:6" ht="12.75">
      <c r="A164" s="215"/>
      <c r="B164" s="186"/>
      <c r="C164" s="216"/>
      <c r="D164" s="217"/>
      <c r="E164" s="214"/>
      <c r="F164" s="214"/>
    </row>
    <row r="165" spans="1:6" ht="38.25">
      <c r="A165" s="140" t="s">
        <v>287</v>
      </c>
      <c r="B165" s="186" t="s">
        <v>246</v>
      </c>
      <c r="C165" s="70" t="s">
        <v>202</v>
      </c>
      <c r="D165" s="212">
        <v>1</v>
      </c>
      <c r="E165" s="210"/>
      <c r="F165" s="213">
        <f>D165*E165</f>
        <v>0</v>
      </c>
    </row>
    <row r="166" spans="1:6" ht="12.75">
      <c r="A166" s="44"/>
      <c r="B166" s="45"/>
      <c r="C166" s="46"/>
      <c r="D166" s="47"/>
      <c r="E166" s="178"/>
      <c r="F166" s="74"/>
    </row>
    <row r="167" spans="1:6" s="21" customFormat="1" ht="19.5" customHeight="1">
      <c r="A167" s="41" t="s">
        <v>16</v>
      </c>
      <c r="B167" s="71" t="s">
        <v>147</v>
      </c>
      <c r="C167" s="68"/>
      <c r="D167" s="69"/>
      <c r="E167" s="179"/>
      <c r="F167" s="76">
        <f>SUM(F70:F166)</f>
        <v>0</v>
      </c>
    </row>
    <row r="168" spans="1:6" s="21" customFormat="1" ht="12.75">
      <c r="A168" s="41"/>
      <c r="B168" s="71"/>
      <c r="C168" s="68"/>
      <c r="D168" s="69"/>
      <c r="E168" s="179"/>
      <c r="F168" s="76"/>
    </row>
    <row r="169" spans="1:6" s="21" customFormat="1" ht="12.75">
      <c r="A169" s="41"/>
      <c r="B169" s="71"/>
      <c r="C169" s="68"/>
      <c r="D169" s="69"/>
      <c r="E169" s="179"/>
      <c r="F169" s="76"/>
    </row>
    <row r="170" spans="1:6" s="21" customFormat="1" ht="12.75">
      <c r="A170" s="41"/>
      <c r="B170" s="71"/>
      <c r="C170" s="68"/>
      <c r="D170" s="69"/>
      <c r="E170" s="179"/>
      <c r="F170" s="76"/>
    </row>
    <row r="171" spans="1:6" ht="12.75">
      <c r="A171" s="32"/>
      <c r="B171" s="32"/>
      <c r="C171" s="32"/>
      <c r="D171" s="32"/>
      <c r="E171" s="54"/>
      <c r="F171" s="32"/>
    </row>
    <row r="172" spans="1:6" ht="12.75">
      <c r="A172" s="128"/>
      <c r="B172" s="129" t="s">
        <v>13</v>
      </c>
      <c r="C172" s="130"/>
      <c r="D172" s="131"/>
      <c r="E172" s="132"/>
      <c r="F172" s="133"/>
    </row>
    <row r="173" spans="1:6" ht="12.75">
      <c r="A173" s="77"/>
      <c r="B173" s="120"/>
      <c r="C173" s="70"/>
      <c r="D173" s="134"/>
      <c r="E173" s="85"/>
      <c r="F173" s="114"/>
    </row>
    <row r="174" spans="1:6" ht="12.75">
      <c r="A174" s="135" t="s">
        <v>14</v>
      </c>
      <c r="B174" s="136" t="s">
        <v>5</v>
      </c>
      <c r="C174" s="70"/>
      <c r="D174" s="134"/>
      <c r="E174" s="85"/>
      <c r="F174" s="245">
        <f>F36</f>
        <v>0</v>
      </c>
    </row>
    <row r="175" spans="1:6" ht="12.75">
      <c r="A175" s="135"/>
      <c r="B175" s="136"/>
      <c r="C175" s="70"/>
      <c r="D175" s="134"/>
      <c r="E175" s="85"/>
      <c r="F175" s="246"/>
    </row>
    <row r="176" spans="1:6" ht="12.75">
      <c r="A176" s="135" t="s">
        <v>15</v>
      </c>
      <c r="B176" s="136" t="s">
        <v>149</v>
      </c>
      <c r="C176" s="70"/>
      <c r="D176" s="134"/>
      <c r="E176" s="85"/>
      <c r="F176" s="213">
        <f>F61</f>
        <v>0</v>
      </c>
    </row>
    <row r="177" spans="1:6" ht="12.75">
      <c r="A177" s="135"/>
      <c r="B177" s="136"/>
      <c r="C177" s="70"/>
      <c r="D177" s="134"/>
      <c r="E177" s="85"/>
      <c r="F177" s="213"/>
    </row>
    <row r="178" spans="1:6" ht="12.75">
      <c r="A178" s="135" t="s">
        <v>16</v>
      </c>
      <c r="B178" s="136" t="s">
        <v>150</v>
      </c>
      <c r="C178" s="70"/>
      <c r="D178" s="134"/>
      <c r="E178" s="85"/>
      <c r="F178" s="213">
        <f>F167</f>
        <v>0</v>
      </c>
    </row>
    <row r="179" spans="1:6" ht="12.75">
      <c r="A179" s="135"/>
      <c r="B179" s="136"/>
      <c r="C179" s="70"/>
      <c r="D179" s="134"/>
      <c r="E179" s="85"/>
      <c r="F179" s="245"/>
    </row>
    <row r="180" spans="1:6" ht="21.75" customHeight="1">
      <c r="A180" s="116"/>
      <c r="B180" s="117" t="s">
        <v>252</v>
      </c>
      <c r="C180" s="137"/>
      <c r="D180" s="138"/>
      <c r="E180" s="139"/>
      <c r="F180" s="247">
        <f>SUM(F174:F179)</f>
        <v>0</v>
      </c>
    </row>
    <row r="181" spans="1:6" ht="21.75" customHeight="1">
      <c r="A181" s="224"/>
      <c r="B181" s="136" t="s">
        <v>251</v>
      </c>
      <c r="C181" s="224"/>
      <c r="D181" s="224"/>
      <c r="E181" s="226"/>
      <c r="F181" s="248">
        <f>F180*0.25</f>
        <v>0</v>
      </c>
    </row>
    <row r="182" spans="1:6" ht="21.75" customHeight="1">
      <c r="A182" s="249"/>
      <c r="B182" s="117" t="s">
        <v>253</v>
      </c>
      <c r="C182" s="249"/>
      <c r="D182" s="249"/>
      <c r="E182" s="250"/>
      <c r="F182" s="251">
        <f>SUM(F180:F181)</f>
        <v>0</v>
      </c>
    </row>
  </sheetData>
  <sheetProtection/>
  <mergeCells count="1">
    <mergeCell ref="A2:F2"/>
  </mergeCells>
  <printOptions horizontalCentered="1"/>
  <pageMargins left="0.7874015748031497" right="0.3937007874015748" top="0.3937007874015748" bottom="0.7874015748031497" header="0.3937007874015748" footer="0.3937007874015748"/>
  <pageSetup horizontalDpi="600" verticalDpi="600" orientation="portrait" paperSize="9" r:id="rId1"/>
  <headerFooter scaleWithDoc="0">
    <oddFooter>&amp;L&amp;8 &amp;A&amp;C&amp;8CENTAR ZA ODGOJ I OBRAZOVANJE KRAPINSKE TOPLICE&amp;R&amp;8SVIBANJ 2017.</oddFooter>
  </headerFooter>
  <rowBreaks count="4" manualBreakCount="4">
    <brk id="48" max="5" man="1"/>
    <brk id="63" max="5" man="1"/>
    <brk id="86" max="5" man="1"/>
    <brk id="14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dc:creator>
  <cp:keywords/>
  <dc:description/>
  <cp:lastModifiedBy>BrankoK</cp:lastModifiedBy>
  <cp:lastPrinted>2017-06-08T07:32:34Z</cp:lastPrinted>
  <dcterms:created xsi:type="dcterms:W3CDTF">2004-09-15T21:03:06Z</dcterms:created>
  <dcterms:modified xsi:type="dcterms:W3CDTF">2017-06-09T09:56:11Z</dcterms:modified>
  <cp:category/>
  <cp:version/>
  <cp:contentType/>
  <cp:contentStatus/>
</cp:coreProperties>
</file>