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evenkaP\Desktop\Dječji proračun 2024\"/>
    </mc:Choice>
  </mc:AlternateContent>
  <xr:revisionPtr revIDLastSave="0" documentId="13_ncr:1_{2C21184E-A0D9-4219-BC5F-9B072C3944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3" i="1"/>
  <c r="C11" i="1" l="1"/>
  <c r="C10" i="1" s="1"/>
  <c r="C6" i="1" s="1"/>
  <c r="C44" i="1"/>
  <c r="C43" i="1" s="1"/>
  <c r="C33" i="1"/>
  <c r="C32" i="1" s="1"/>
  <c r="C25" i="1"/>
  <c r="C21" i="1"/>
  <c r="C19" i="1"/>
  <c r="C51" i="1"/>
  <c r="C87" i="1"/>
  <c r="C60" i="1"/>
  <c r="C58" i="1"/>
  <c r="C55" i="1"/>
  <c r="C50" i="1" l="1"/>
  <c r="C49" i="1" s="1"/>
  <c r="C5" i="1" s="1"/>
  <c r="C18" i="1"/>
  <c r="C17" i="1" s="1"/>
</calcChain>
</file>

<file path=xl/sharedStrings.xml><?xml version="1.0" encoding="utf-8"?>
<sst xmlns="http://schemas.openxmlformats.org/spreadsheetml/2006/main" count="188" uniqueCount="117">
  <si>
    <t>Naziv razdjela</t>
  </si>
  <si>
    <t>Šifra razdjela, glave, programa, aktivnosti/projekta</t>
  </si>
  <si>
    <t>Razdjel 003</t>
  </si>
  <si>
    <t>Program 1000</t>
  </si>
  <si>
    <t>Razdjel 006</t>
  </si>
  <si>
    <t>UO za zdravstvo, socijalnu skrb, udruge i mlade</t>
  </si>
  <si>
    <t>UO za obrazovanje, kulturu, sport i tehničku kulturu</t>
  </si>
  <si>
    <t>UO za gospodarstvo, poljoprivredu, promet i komunalnu infrastrukturu</t>
  </si>
  <si>
    <t>Promet</t>
  </si>
  <si>
    <t>Poboljšanje prometne infrastrukture</t>
  </si>
  <si>
    <t>Program 1003</t>
  </si>
  <si>
    <t xml:space="preserve">Dopunski nastavani i vannastvani program škola </t>
  </si>
  <si>
    <t>Tekuće pomoći gradovima za škole i vrtiće</t>
  </si>
  <si>
    <t>Djeca s teškoćama u razvoju</t>
  </si>
  <si>
    <t>Stipendije</t>
  </si>
  <si>
    <t>Školska natjecanja</t>
  </si>
  <si>
    <t>Glava 00730</t>
  </si>
  <si>
    <t>Osnovno obrazovanje - zakonski standard</t>
  </si>
  <si>
    <t>Program 1001</t>
  </si>
  <si>
    <t>Program 1002</t>
  </si>
  <si>
    <t>Učenički dom - zakonski standard</t>
  </si>
  <si>
    <t>Aktivnost</t>
  </si>
  <si>
    <t xml:space="preserve">Kapitalni projekt </t>
  </si>
  <si>
    <t>Tekući projekt</t>
  </si>
  <si>
    <t>Dopunska sredstva za materijalne rashode i opremu škola</t>
  </si>
  <si>
    <t>Kultura, sport i tehnička kultura</t>
  </si>
  <si>
    <t>Redovni poslovi ustanova osnovnog obrazovanja</t>
  </si>
  <si>
    <t>Izgradnja, dogradnja i adaptacija OŠ</t>
  </si>
  <si>
    <t>Oprema, informatizacija, nabava pomagala OŠ</t>
  </si>
  <si>
    <t>Oprema, informatizacija, nabava pomagala SŠ</t>
  </si>
  <si>
    <t>Redovni poslovi učeničkog doma</t>
  </si>
  <si>
    <t xml:space="preserve">Aktivnost </t>
  </si>
  <si>
    <t xml:space="preserve">Tekući projekt </t>
  </si>
  <si>
    <t>Kapitalni projekt</t>
  </si>
  <si>
    <t>Sufinanciranje javnog prijevoza-Odbor za sigurnost u prometu</t>
  </si>
  <si>
    <t>Glava 00620</t>
  </si>
  <si>
    <t>Zdravstvo</t>
  </si>
  <si>
    <t>Rana intervencija</t>
  </si>
  <si>
    <t>Prevencija ovisnosti</t>
  </si>
  <si>
    <t xml:space="preserve">Socijalna skrb </t>
  </si>
  <si>
    <t>Pomoć obiteljima i samcima</t>
  </si>
  <si>
    <t>Pronatalitetni dodatak</t>
  </si>
  <si>
    <t>Udruge i mladi</t>
  </si>
  <si>
    <t>Financiranje udruga</t>
  </si>
  <si>
    <t>Zdravstvena zaštita - usluge prevencije i edukacije</t>
  </si>
  <si>
    <t>Obrazovanje</t>
  </si>
  <si>
    <t>Socijalna zaštita - iznad standarda</t>
  </si>
  <si>
    <t>Županija - prijatelj djece</t>
  </si>
  <si>
    <t>Provođenje županijske strategije za osobe s invaliditetom</t>
  </si>
  <si>
    <t>Program udruga u području prevencije zdravlja, skrbi o mladima i ranjivim skupinama</t>
  </si>
  <si>
    <t>Programi usmjereni na očuvanje digniteta Domovinskog rata i psihopodrška</t>
  </si>
  <si>
    <t>UO za javnu nabavu i EU fondove</t>
  </si>
  <si>
    <t>EU fondovi</t>
  </si>
  <si>
    <t>Projektno tehnička dokumentacija (OŠ)</t>
  </si>
  <si>
    <t>Sufinanciranje nabave radnih bilježnica učenicima OŠ</t>
  </si>
  <si>
    <t>Znanstveno edukativni zabavni centar ZEZ Zagorje</t>
  </si>
  <si>
    <t>Izdaci za kulturu</t>
  </si>
  <si>
    <t>Sufinanciranje ustanova u kulturi</t>
  </si>
  <si>
    <t>Manifestacije u kulturi</t>
  </si>
  <si>
    <t xml:space="preserve">Program javnih potreba u kulturi-kult. umj.amaterizam KZŽ </t>
  </si>
  <si>
    <t>Sufinanciranje rada knjižnične matične službe u Krapini</t>
  </si>
  <si>
    <t>Program javnih potreba u tehničkoj kulturi</t>
  </si>
  <si>
    <t>Program javnih potreba u sportu</t>
  </si>
  <si>
    <t>Sportska natjecanja učenika OŠ i SŠ</t>
  </si>
  <si>
    <t>Izdaci za sport</t>
  </si>
  <si>
    <t>Kapitalne donacije neprofitnim organizacijama</t>
  </si>
  <si>
    <t>Sufinanciranje hitne službe</t>
  </si>
  <si>
    <t>Pomoć u naravi novorođenima</t>
  </si>
  <si>
    <t>Dječji parcipativni proračun</t>
  </si>
  <si>
    <t>Zdravstvena zaštita - zakonski standard</t>
  </si>
  <si>
    <t>Izgradnja, investicije i opremanje zdravstvenih ustanova</t>
  </si>
  <si>
    <t>Redovni poslovi ustanova srednjoškolskog obrazovanja</t>
  </si>
  <si>
    <t>Srednjoškolsko obrazovanje - zakonski standard</t>
  </si>
  <si>
    <t>Program Građanskog odgoja u školama</t>
  </si>
  <si>
    <t>Dogradnja OŠ Stubičke Toplice i izgradnja dvorane</t>
  </si>
  <si>
    <t>Izgradnja PŠ Putkovec</t>
  </si>
  <si>
    <t>RCKT-sportska dvorana</t>
  </si>
  <si>
    <t>Dodatna ulaganja OŠ Tuhelj</t>
  </si>
  <si>
    <t>Poljoprivreda</t>
  </si>
  <si>
    <t>Razvoj poljoprivrede</t>
  </si>
  <si>
    <t>Tekući projekti u poljoprivredi</t>
  </si>
  <si>
    <t>Programi zdravstvene zaštite</t>
  </si>
  <si>
    <t>Provedba socijalnog plana KZŽ</t>
  </si>
  <si>
    <t>Glava 00320</t>
  </si>
  <si>
    <t>Razdjel 005</t>
  </si>
  <si>
    <t>Glava 00520</t>
  </si>
  <si>
    <t>Glava 00530</t>
  </si>
  <si>
    <t>Glava 00540</t>
  </si>
  <si>
    <t>Razdjel 002</t>
  </si>
  <si>
    <t>Glava 00230</t>
  </si>
  <si>
    <t>Glava 00240</t>
  </si>
  <si>
    <t>DJEČJI PRORAČUN 2024</t>
  </si>
  <si>
    <t>Plan 2024.</t>
  </si>
  <si>
    <t>Programi za nadarenu djecu</t>
  </si>
  <si>
    <t>Prijevoz učenika srednjih škola - sred. MZOS</t>
  </si>
  <si>
    <t xml:space="preserve">Škola i zajednica </t>
  </si>
  <si>
    <t>Znanstveni piknik</t>
  </si>
  <si>
    <t>Kreiraj svoju budućnost</t>
  </si>
  <si>
    <t>Higijenske potrepštine u školama</t>
  </si>
  <si>
    <t>Obnova OŠ Vladimir Nazor Budinščina</t>
  </si>
  <si>
    <t>Dodatna ulaganja na građevinskim objektima</t>
  </si>
  <si>
    <t>Izgradnja Centra za odgoj i obrazovanje Krapinske Toplice</t>
  </si>
  <si>
    <t>OŠ Sveti Križ Začretje - Uređenje školskog igrališta</t>
  </si>
  <si>
    <t>Energetska obnova OŠ i SŠ</t>
  </si>
  <si>
    <t>Projekt Baltazar 7 i Baltazar 8</t>
  </si>
  <si>
    <t>Projekt Školska shema 6 i Školska shema 7</t>
  </si>
  <si>
    <t>Zdravstvena zaštita - iznad standarda</t>
  </si>
  <si>
    <t xml:space="preserve">Program zaštite mentalnog zdravlja </t>
  </si>
  <si>
    <t>Medicinska oprema</t>
  </si>
  <si>
    <t>Izgradnja Zavoda za hitnu medicinu</t>
  </si>
  <si>
    <t>Provođenje žup. plana za zdravlje - Osiguravanje vode za piće</t>
  </si>
  <si>
    <t xml:space="preserve">Provedba plana za zdravlje </t>
  </si>
  <si>
    <t>Podrška djeci bez odgovarajuće roditeljske skrbi</t>
  </si>
  <si>
    <t>Projekt Novi početak - sufinanciranje rada Doma</t>
  </si>
  <si>
    <t>Program sukladno Zakonu o Crvenom križu</t>
  </si>
  <si>
    <t>Kapitalne donacije Crvenom križu</t>
  </si>
  <si>
    <t>Energetski certifikati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</si>
</sst>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0" borderId="0" xfId="0" applyNumberFormat="1"/>
    <xf numFmtId="0" fontId="0" fillId="0" borderId="1" xfId="0" applyBorder="1"/>
    <xf numFmtId="0" fontId="1" fillId="3" borderId="4" xfId="0" applyFont="1" applyFill="1" applyBorder="1" applyAlignment="1">
      <alignment horizontal="left" vertical="center"/>
    </xf>
    <xf numFmtId="4" fontId="1" fillId="3" borderId="4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9" fontId="0" fillId="0" borderId="7" xfId="0" applyNumberFormat="1" applyBorder="1"/>
    <xf numFmtId="49" fontId="1" fillId="3" borderId="9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/>
    <xf numFmtId="0" fontId="1" fillId="2" borderId="1" xfId="0" applyFont="1" applyFill="1" applyBorder="1"/>
    <xf numFmtId="0" fontId="1" fillId="0" borderId="0" xfId="0" applyFont="1"/>
    <xf numFmtId="49" fontId="1" fillId="0" borderId="7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0" xfId="0" applyFont="1" applyAlignment="1">
      <alignment horizontal="center"/>
    </xf>
    <xf numFmtId="49" fontId="0" fillId="4" borderId="7" xfId="0" applyNumberFormat="1" applyFill="1" applyBorder="1"/>
    <xf numFmtId="0" fontId="0" fillId="4" borderId="1" xfId="0" applyFill="1" applyBorder="1"/>
    <xf numFmtId="49" fontId="4" fillId="4" borderId="7" xfId="0" applyNumberFormat="1" applyFont="1" applyFill="1" applyBorder="1"/>
    <xf numFmtId="0" fontId="4" fillId="4" borderId="1" xfId="0" applyFont="1" applyFill="1" applyBorder="1"/>
    <xf numFmtId="4" fontId="2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/>
    </xf>
    <xf numFmtId="49" fontId="2" fillId="4" borderId="7" xfId="0" applyNumberFormat="1" applyFont="1" applyFill="1" applyBorder="1"/>
    <xf numFmtId="0" fontId="2" fillId="4" borderId="1" xfId="0" applyFont="1" applyFill="1" applyBorder="1"/>
    <xf numFmtId="49" fontId="2" fillId="3" borderId="7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 vertical="center"/>
    </xf>
    <xf numFmtId="49" fontId="2" fillId="0" borderId="8" xfId="0" applyNumberFormat="1" applyFont="1" applyBorder="1"/>
    <xf numFmtId="0" fontId="2" fillId="0" borderId="10" xfId="0" applyFont="1" applyBorder="1"/>
    <xf numFmtId="4" fontId="2" fillId="0" borderId="10" xfId="0" applyNumberFormat="1" applyFont="1" applyBorder="1" applyAlignment="1">
      <alignment horizontal="right" vertical="center"/>
    </xf>
    <xf numFmtId="49" fontId="4" fillId="0" borderId="8" xfId="0" applyNumberFormat="1" applyFont="1" applyBorder="1"/>
    <xf numFmtId="0" fontId="4" fillId="0" borderId="10" xfId="0" applyFont="1" applyBorder="1"/>
    <xf numFmtId="4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/>
    <xf numFmtId="0" fontId="6" fillId="0" borderId="10" xfId="0" applyFont="1" applyBorder="1"/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right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4" fontId="1" fillId="5" borderId="12" xfId="0" applyNumberFormat="1" applyFont="1" applyFill="1" applyBorder="1" applyAlignment="1">
      <alignment horizontal="right" vertical="center"/>
    </xf>
    <xf numFmtId="49" fontId="2" fillId="3" borderId="6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4" fontId="2" fillId="3" borderId="3" xfId="0" applyNumberFormat="1" applyFont="1" applyFill="1" applyBorder="1" applyAlignment="1">
      <alignment horizontal="right" vertical="center"/>
    </xf>
    <xf numFmtId="0" fontId="4" fillId="0" borderId="0" xfId="0" applyFont="1"/>
    <xf numFmtId="49" fontId="2" fillId="2" borderId="7" xfId="0" applyNumberFormat="1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right" vertical="center"/>
    </xf>
    <xf numFmtId="0" fontId="2" fillId="0" borderId="0" xfId="0" applyFont="1"/>
    <xf numFmtId="49" fontId="2" fillId="4" borderId="9" xfId="0" applyNumberFormat="1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 wrapText="1"/>
    </xf>
    <xf numFmtId="4" fontId="2" fillId="4" borderId="4" xfId="0" applyNumberFormat="1" applyFont="1" applyFill="1" applyBorder="1" applyAlignment="1">
      <alignment horizontal="right" vertical="center"/>
    </xf>
    <xf numFmtId="0" fontId="4" fillId="4" borderId="0" xfId="0" applyFont="1" applyFill="1"/>
    <xf numFmtId="49" fontId="4" fillId="4" borderId="9" xfId="0" applyNumberFormat="1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 wrapText="1"/>
    </xf>
    <xf numFmtId="4" fontId="4" fillId="4" borderId="4" xfId="0" applyNumberFormat="1" applyFont="1" applyFill="1" applyBorder="1" applyAlignment="1">
      <alignment horizontal="right" vertical="center"/>
    </xf>
    <xf numFmtId="49" fontId="2" fillId="0" borderId="7" xfId="0" applyNumberFormat="1" applyFont="1" applyBorder="1"/>
    <xf numFmtId="0" fontId="2" fillId="0" borderId="1" xfId="0" applyFont="1" applyBorder="1"/>
    <xf numFmtId="49" fontId="4" fillId="0" borderId="7" xfId="0" applyNumberFormat="1" applyFont="1" applyBorder="1"/>
    <xf numFmtId="0" fontId="4" fillId="0" borderId="1" xfId="0" applyFont="1" applyBorder="1"/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70"/>
  <sheetViews>
    <sheetView tabSelected="1" workbookViewId="0">
      <selection activeCell="D72" sqref="D72"/>
    </sheetView>
  </sheetViews>
  <sheetFormatPr defaultRowHeight="15" x14ac:dyDescent="0.25"/>
  <cols>
    <col min="1" max="1" width="19.5703125" customWidth="1"/>
    <col min="2" max="2" width="55.28515625" customWidth="1"/>
    <col min="3" max="3" width="22.85546875" customWidth="1"/>
    <col min="4" max="4" width="15.7109375" customWidth="1"/>
  </cols>
  <sheetData>
    <row r="2" spans="1:3" ht="26.25" x14ac:dyDescent="0.4">
      <c r="B2" s="14" t="s">
        <v>91</v>
      </c>
    </row>
    <row r="4" spans="1:3" ht="47.25" customHeight="1" x14ac:dyDescent="0.25">
      <c r="A4" s="48" t="s">
        <v>1</v>
      </c>
      <c r="B4" s="49" t="s">
        <v>0</v>
      </c>
      <c r="C4" s="50" t="s">
        <v>92</v>
      </c>
    </row>
    <row r="5" spans="1:3" ht="19.5" customHeight="1" thickBot="1" x14ac:dyDescent="0.3">
      <c r="A5" s="46"/>
      <c r="B5" s="47"/>
      <c r="C5" s="51">
        <f>SUM(C6+C13+C17+C49)</f>
        <v>23239258.209999997</v>
      </c>
    </row>
    <row r="6" spans="1:3" s="55" customFormat="1" ht="30" customHeight="1" thickTop="1" x14ac:dyDescent="0.25">
      <c r="A6" s="52" t="s">
        <v>88</v>
      </c>
      <c r="B6" s="53" t="s">
        <v>7</v>
      </c>
      <c r="C6" s="54">
        <f>SUM(C10+C7)</f>
        <v>21150</v>
      </c>
    </row>
    <row r="7" spans="1:3" s="59" customFormat="1" x14ac:dyDescent="0.25">
      <c r="A7" s="56" t="s">
        <v>89</v>
      </c>
      <c r="B7" s="57" t="s">
        <v>78</v>
      </c>
      <c r="C7" s="58">
        <v>4000</v>
      </c>
    </row>
    <row r="8" spans="1:3" s="63" customFormat="1" ht="15" customHeight="1" x14ac:dyDescent="0.25">
      <c r="A8" s="60" t="s">
        <v>3</v>
      </c>
      <c r="B8" s="61" t="s">
        <v>79</v>
      </c>
      <c r="C8" s="62">
        <v>4000</v>
      </c>
    </row>
    <row r="9" spans="1:3" s="63" customFormat="1" ht="15" customHeight="1" x14ac:dyDescent="0.25">
      <c r="A9" s="64" t="s">
        <v>21</v>
      </c>
      <c r="B9" s="65" t="s">
        <v>80</v>
      </c>
      <c r="C9" s="66">
        <v>4000</v>
      </c>
    </row>
    <row r="10" spans="1:3" s="59" customFormat="1" x14ac:dyDescent="0.25">
      <c r="A10" s="56" t="s">
        <v>90</v>
      </c>
      <c r="B10" s="57" t="s">
        <v>8</v>
      </c>
      <c r="C10" s="58">
        <f>SUM(C11)</f>
        <v>17150</v>
      </c>
    </row>
    <row r="11" spans="1:3" s="59" customFormat="1" x14ac:dyDescent="0.25">
      <c r="A11" s="67" t="s">
        <v>3</v>
      </c>
      <c r="B11" s="68" t="s">
        <v>9</v>
      </c>
      <c r="C11" s="19">
        <f>SUM(C12)</f>
        <v>17150</v>
      </c>
    </row>
    <row r="12" spans="1:3" s="55" customFormat="1" x14ac:dyDescent="0.25">
      <c r="A12" s="69" t="s">
        <v>31</v>
      </c>
      <c r="B12" s="70" t="s">
        <v>34</v>
      </c>
      <c r="C12" s="20">
        <v>17150</v>
      </c>
    </row>
    <row r="13" spans="1:3" ht="33.75" customHeight="1" x14ac:dyDescent="0.25">
      <c r="A13" s="7" t="s">
        <v>2</v>
      </c>
      <c r="B13" s="3" t="s">
        <v>51</v>
      </c>
      <c r="C13" s="4">
        <f>SUM(C14)</f>
        <v>2000000</v>
      </c>
    </row>
    <row r="14" spans="1:3" s="10" customFormat="1" x14ac:dyDescent="0.25">
      <c r="A14" s="8" t="s">
        <v>83</v>
      </c>
      <c r="B14" s="9" t="s">
        <v>52</v>
      </c>
      <c r="C14" s="5">
        <v>2000000</v>
      </c>
    </row>
    <row r="15" spans="1:3" s="10" customFormat="1" x14ac:dyDescent="0.25">
      <c r="A15" s="11" t="s">
        <v>3</v>
      </c>
      <c r="B15" s="13" t="s">
        <v>52</v>
      </c>
      <c r="C15" s="71">
        <f>SUM(C16:C16)</f>
        <v>2000000</v>
      </c>
    </row>
    <row r="16" spans="1:3" x14ac:dyDescent="0.25">
      <c r="A16" s="6" t="s">
        <v>22</v>
      </c>
      <c r="B16" s="2" t="s">
        <v>55</v>
      </c>
      <c r="C16" s="72">
        <v>2000000</v>
      </c>
    </row>
    <row r="17" spans="1:3" ht="30.75" customHeight="1" x14ac:dyDescent="0.25">
      <c r="A17" s="25" t="s">
        <v>84</v>
      </c>
      <c r="B17" s="26" t="s">
        <v>5</v>
      </c>
      <c r="C17" s="27">
        <f>SUM(C18+C32+C43)</f>
        <v>881182</v>
      </c>
    </row>
    <row r="18" spans="1:3" s="10" customFormat="1" x14ac:dyDescent="0.25">
      <c r="A18" s="28" t="s">
        <v>85</v>
      </c>
      <c r="B18" s="29" t="s">
        <v>36</v>
      </c>
      <c r="C18" s="30">
        <f>SUM(C25+C19+C21)</f>
        <v>511100</v>
      </c>
    </row>
    <row r="19" spans="1:3" s="10" customFormat="1" x14ac:dyDescent="0.25">
      <c r="A19" s="28" t="s">
        <v>3</v>
      </c>
      <c r="B19" s="29" t="s">
        <v>69</v>
      </c>
      <c r="C19" s="30">
        <f>SUM(C20)</f>
        <v>304000</v>
      </c>
    </row>
    <row r="20" spans="1:3" x14ac:dyDescent="0.25">
      <c r="A20" s="31" t="s">
        <v>33</v>
      </c>
      <c r="B20" s="32" t="s">
        <v>70</v>
      </c>
      <c r="C20" s="33">
        <v>304000</v>
      </c>
    </row>
    <row r="21" spans="1:3" s="10" customFormat="1" x14ac:dyDescent="0.25">
      <c r="A21" s="28" t="s">
        <v>18</v>
      </c>
      <c r="B21" s="29" t="s">
        <v>106</v>
      </c>
      <c r="C21" s="30">
        <f>SUM(C22:C24)</f>
        <v>116000</v>
      </c>
    </row>
    <row r="22" spans="1:3" ht="15.75" x14ac:dyDescent="0.25">
      <c r="A22" s="31" t="s">
        <v>21</v>
      </c>
      <c r="B22" s="34" t="s">
        <v>107</v>
      </c>
      <c r="C22" s="33">
        <v>7000</v>
      </c>
    </row>
    <row r="23" spans="1:3" ht="15.75" x14ac:dyDescent="0.25">
      <c r="A23" s="31" t="s">
        <v>31</v>
      </c>
      <c r="B23" s="34" t="s">
        <v>108</v>
      </c>
      <c r="C23" s="33">
        <v>100000</v>
      </c>
    </row>
    <row r="24" spans="1:3" ht="15.75" x14ac:dyDescent="0.25">
      <c r="A24" s="31" t="s">
        <v>31</v>
      </c>
      <c r="B24" s="34" t="s">
        <v>109</v>
      </c>
      <c r="C24" s="33">
        <v>9000</v>
      </c>
    </row>
    <row r="25" spans="1:3" ht="15.75" x14ac:dyDescent="0.25">
      <c r="A25" s="28" t="s">
        <v>19</v>
      </c>
      <c r="B25" s="35" t="s">
        <v>44</v>
      </c>
      <c r="C25" s="30">
        <f>SUM(C26:C31)</f>
        <v>91100</v>
      </c>
    </row>
    <row r="26" spans="1:3" ht="15.75" x14ac:dyDescent="0.25">
      <c r="A26" s="31" t="s">
        <v>31</v>
      </c>
      <c r="B26" s="34" t="s">
        <v>110</v>
      </c>
      <c r="C26" s="33">
        <v>5300</v>
      </c>
    </row>
    <row r="27" spans="1:3" ht="15.75" x14ac:dyDescent="0.25">
      <c r="A27" s="31" t="s">
        <v>31</v>
      </c>
      <c r="B27" s="36" t="s">
        <v>111</v>
      </c>
      <c r="C27" s="33">
        <v>2500</v>
      </c>
    </row>
    <row r="28" spans="1:3" ht="15.75" x14ac:dyDescent="0.25">
      <c r="A28" s="31" t="s">
        <v>31</v>
      </c>
      <c r="B28" s="36" t="s">
        <v>37</v>
      </c>
      <c r="C28" s="33">
        <v>67500</v>
      </c>
    </row>
    <row r="29" spans="1:3" s="10" customFormat="1" ht="15.75" x14ac:dyDescent="0.25">
      <c r="A29" s="31" t="s">
        <v>31</v>
      </c>
      <c r="B29" s="36" t="s">
        <v>81</v>
      </c>
      <c r="C29" s="33">
        <v>6000</v>
      </c>
    </row>
    <row r="30" spans="1:3" s="10" customFormat="1" ht="15.75" x14ac:dyDescent="0.25">
      <c r="A30" s="31" t="s">
        <v>31</v>
      </c>
      <c r="B30" s="36" t="s">
        <v>38</v>
      </c>
      <c r="C30" s="33">
        <v>2650</v>
      </c>
    </row>
    <row r="31" spans="1:3" ht="15.75" x14ac:dyDescent="0.25">
      <c r="A31" s="31" t="s">
        <v>21</v>
      </c>
      <c r="B31" s="36" t="s">
        <v>66</v>
      </c>
      <c r="C31" s="33">
        <v>7150</v>
      </c>
    </row>
    <row r="32" spans="1:3" ht="15.75" x14ac:dyDescent="0.25">
      <c r="A32" s="28" t="s">
        <v>86</v>
      </c>
      <c r="B32" s="37" t="s">
        <v>39</v>
      </c>
      <c r="C32" s="30">
        <f>SUM(C33)</f>
        <v>300770</v>
      </c>
    </row>
    <row r="33" spans="1:3" ht="15.75" x14ac:dyDescent="0.25">
      <c r="A33" s="28" t="s">
        <v>18</v>
      </c>
      <c r="B33" s="37" t="s">
        <v>46</v>
      </c>
      <c r="C33" s="30">
        <f>SUM(C34:C42)</f>
        <v>300770</v>
      </c>
    </row>
    <row r="34" spans="1:3" ht="15.75" x14ac:dyDescent="0.25">
      <c r="A34" s="31" t="s">
        <v>21</v>
      </c>
      <c r="B34" s="36" t="s">
        <v>82</v>
      </c>
      <c r="C34" s="33">
        <v>12140</v>
      </c>
    </row>
    <row r="35" spans="1:3" ht="15.75" x14ac:dyDescent="0.25">
      <c r="A35" s="31" t="s">
        <v>21</v>
      </c>
      <c r="B35" s="36" t="s">
        <v>40</v>
      </c>
      <c r="C35" s="33">
        <v>16600</v>
      </c>
    </row>
    <row r="36" spans="1:3" ht="15.75" x14ac:dyDescent="0.25">
      <c r="A36" s="31" t="s">
        <v>21</v>
      </c>
      <c r="B36" s="36" t="s">
        <v>41</v>
      </c>
      <c r="C36" s="33">
        <v>47830</v>
      </c>
    </row>
    <row r="37" spans="1:3" ht="15.75" customHeight="1" x14ac:dyDescent="0.25">
      <c r="A37" s="31" t="s">
        <v>21</v>
      </c>
      <c r="B37" s="36" t="s">
        <v>67</v>
      </c>
      <c r="C37" s="33">
        <v>10000</v>
      </c>
    </row>
    <row r="38" spans="1:3" ht="15.75" customHeight="1" x14ac:dyDescent="0.25">
      <c r="A38" s="31" t="s">
        <v>21</v>
      </c>
      <c r="B38" s="36" t="s">
        <v>68</v>
      </c>
      <c r="C38" s="33">
        <v>33200</v>
      </c>
    </row>
    <row r="39" spans="1:3" ht="15.75" customHeight="1" x14ac:dyDescent="0.25">
      <c r="A39" s="31" t="s">
        <v>21</v>
      </c>
      <c r="B39" s="38" t="s">
        <v>47</v>
      </c>
      <c r="C39" s="33">
        <v>135000</v>
      </c>
    </row>
    <row r="40" spans="1:3" s="10" customFormat="1" ht="15.75" x14ac:dyDescent="0.25">
      <c r="A40" s="31" t="s">
        <v>21</v>
      </c>
      <c r="B40" s="38" t="s">
        <v>112</v>
      </c>
      <c r="C40" s="33">
        <v>6000</v>
      </c>
    </row>
    <row r="41" spans="1:3" s="10" customFormat="1" ht="31.5" x14ac:dyDescent="0.25">
      <c r="A41" s="31" t="s">
        <v>21</v>
      </c>
      <c r="B41" s="36" t="s">
        <v>48</v>
      </c>
      <c r="C41" s="33">
        <v>5000</v>
      </c>
    </row>
    <row r="42" spans="1:3" ht="15.75" x14ac:dyDescent="0.25">
      <c r="A42" s="31" t="s">
        <v>23</v>
      </c>
      <c r="B42" s="36" t="s">
        <v>113</v>
      </c>
      <c r="C42" s="33">
        <v>35000</v>
      </c>
    </row>
    <row r="43" spans="1:3" ht="15.75" x14ac:dyDescent="0.25">
      <c r="A43" s="28" t="s">
        <v>87</v>
      </c>
      <c r="B43" s="37" t="s">
        <v>42</v>
      </c>
      <c r="C43" s="30">
        <f>SUM(C44)</f>
        <v>69312</v>
      </c>
    </row>
    <row r="44" spans="1:3" ht="15.75" x14ac:dyDescent="0.25">
      <c r="A44" s="28" t="s">
        <v>18</v>
      </c>
      <c r="B44" s="37" t="s">
        <v>43</v>
      </c>
      <c r="C44" s="30">
        <f>SUM(C45:C48)</f>
        <v>69312</v>
      </c>
    </row>
    <row r="45" spans="1:3" ht="30" customHeight="1" x14ac:dyDescent="0.25">
      <c r="A45" s="39" t="s">
        <v>21</v>
      </c>
      <c r="B45" s="36" t="s">
        <v>49</v>
      </c>
      <c r="C45" s="33">
        <v>29304</v>
      </c>
    </row>
    <row r="46" spans="1:3" s="10" customFormat="1" ht="15.75" x14ac:dyDescent="0.25">
      <c r="A46" s="39" t="s">
        <v>21</v>
      </c>
      <c r="B46" s="36" t="s">
        <v>114</v>
      </c>
      <c r="C46" s="33">
        <v>25208</v>
      </c>
    </row>
    <row r="47" spans="1:3" s="10" customFormat="1" ht="31.5" x14ac:dyDescent="0.25">
      <c r="A47" s="40" t="s">
        <v>21</v>
      </c>
      <c r="B47" s="41" t="s">
        <v>50</v>
      </c>
      <c r="C47" s="42">
        <v>1500</v>
      </c>
    </row>
    <row r="48" spans="1:3" ht="15.75" x14ac:dyDescent="0.25">
      <c r="A48" s="43" t="s">
        <v>21</v>
      </c>
      <c r="B48" s="44" t="s">
        <v>115</v>
      </c>
      <c r="C48" s="45">
        <v>13300</v>
      </c>
    </row>
    <row r="49" spans="1:6" x14ac:dyDescent="0.25">
      <c r="A49" s="7" t="s">
        <v>4</v>
      </c>
      <c r="B49" s="3" t="s">
        <v>6</v>
      </c>
      <c r="C49" s="4">
        <f>SUM(C50+C87)</f>
        <v>20336926.209999997</v>
      </c>
    </row>
    <row r="50" spans="1:6" s="10" customFormat="1" x14ac:dyDescent="0.25">
      <c r="A50" s="8" t="s">
        <v>35</v>
      </c>
      <c r="B50" s="9" t="s">
        <v>45</v>
      </c>
      <c r="C50" s="5">
        <f>SUM(C51+C55+C60+C58)</f>
        <v>20137936.209999997</v>
      </c>
    </row>
    <row r="51" spans="1:6" s="10" customFormat="1" x14ac:dyDescent="0.25">
      <c r="A51" s="11" t="s">
        <v>3</v>
      </c>
      <c r="B51" s="13" t="s">
        <v>17</v>
      </c>
      <c r="C51" s="19">
        <f>SUM(C52+C53+C54)</f>
        <v>4392152.24</v>
      </c>
      <c r="D51"/>
      <c r="E51"/>
      <c r="F51"/>
    </row>
    <row r="52" spans="1:6" s="10" customFormat="1" x14ac:dyDescent="0.25">
      <c r="A52" s="6" t="s">
        <v>21</v>
      </c>
      <c r="B52" s="2" t="s">
        <v>26</v>
      </c>
      <c r="C52" s="20">
        <v>3831990</v>
      </c>
      <c r="D52"/>
      <c r="E52"/>
      <c r="F52"/>
    </row>
    <row r="53" spans="1:6" s="10" customFormat="1" x14ac:dyDescent="0.25">
      <c r="A53" s="6" t="s">
        <v>22</v>
      </c>
      <c r="B53" s="2" t="s">
        <v>27</v>
      </c>
      <c r="C53" s="20">
        <v>548442.24</v>
      </c>
      <c r="D53"/>
      <c r="E53"/>
      <c r="F53"/>
    </row>
    <row r="54" spans="1:6" s="10" customFormat="1" x14ac:dyDescent="0.25">
      <c r="A54" s="6" t="s">
        <v>23</v>
      </c>
      <c r="B54" s="2" t="s">
        <v>28</v>
      </c>
      <c r="C54" s="20">
        <v>11720</v>
      </c>
      <c r="D54"/>
      <c r="E54"/>
      <c r="F54"/>
    </row>
    <row r="55" spans="1:6" s="10" customFormat="1" x14ac:dyDescent="0.25">
      <c r="A55" s="11" t="s">
        <v>18</v>
      </c>
      <c r="B55" s="13" t="s">
        <v>72</v>
      </c>
      <c r="C55" s="19">
        <f>SUM(C56+C57)</f>
        <v>1294309</v>
      </c>
      <c r="D55"/>
      <c r="E55"/>
      <c r="F55"/>
    </row>
    <row r="56" spans="1:6" s="10" customFormat="1" x14ac:dyDescent="0.25">
      <c r="A56" s="6" t="s">
        <v>31</v>
      </c>
      <c r="B56" s="2" t="s">
        <v>71</v>
      </c>
      <c r="C56" s="20">
        <v>1285809</v>
      </c>
      <c r="D56"/>
      <c r="E56"/>
      <c r="F56"/>
    </row>
    <row r="57" spans="1:6" s="10" customFormat="1" x14ac:dyDescent="0.25">
      <c r="A57" s="6" t="s">
        <v>32</v>
      </c>
      <c r="B57" s="2" t="s">
        <v>29</v>
      </c>
      <c r="C57" s="20">
        <v>8500</v>
      </c>
      <c r="D57"/>
      <c r="E57"/>
    </row>
    <row r="58" spans="1:6" s="10" customFormat="1" x14ac:dyDescent="0.25">
      <c r="A58" s="11" t="s">
        <v>19</v>
      </c>
      <c r="B58" s="13" t="s">
        <v>20</v>
      </c>
      <c r="C58" s="21">
        <f>SUM(C59)</f>
        <v>178121.7</v>
      </c>
    </row>
    <row r="59" spans="1:6" x14ac:dyDescent="0.25">
      <c r="A59" s="6" t="s">
        <v>31</v>
      </c>
      <c r="B59" s="2" t="s">
        <v>30</v>
      </c>
      <c r="C59" s="22">
        <v>178121.7</v>
      </c>
    </row>
    <row r="60" spans="1:6" x14ac:dyDescent="0.25">
      <c r="A60" s="11" t="s">
        <v>10</v>
      </c>
      <c r="B60" s="12" t="s">
        <v>11</v>
      </c>
      <c r="C60" s="21">
        <f>SUM(C61:C86)</f>
        <v>14273353.27</v>
      </c>
    </row>
    <row r="61" spans="1:6" x14ac:dyDescent="0.25">
      <c r="A61" s="15" t="s">
        <v>21</v>
      </c>
      <c r="B61" s="16" t="s">
        <v>12</v>
      </c>
      <c r="C61" s="22">
        <v>1000</v>
      </c>
    </row>
    <row r="62" spans="1:6" x14ac:dyDescent="0.25">
      <c r="A62" s="15" t="s">
        <v>21</v>
      </c>
      <c r="B62" s="16" t="s">
        <v>13</v>
      </c>
      <c r="C62" s="22">
        <v>174100</v>
      </c>
    </row>
    <row r="63" spans="1:6" x14ac:dyDescent="0.25">
      <c r="A63" s="15" t="s">
        <v>21</v>
      </c>
      <c r="B63" s="16" t="s">
        <v>14</v>
      </c>
      <c r="C63" s="22">
        <v>305260</v>
      </c>
    </row>
    <row r="64" spans="1:6" x14ac:dyDescent="0.25">
      <c r="A64" s="15" t="s">
        <v>21</v>
      </c>
      <c r="B64" s="16" t="s">
        <v>93</v>
      </c>
      <c r="C64" s="22">
        <v>80600</v>
      </c>
    </row>
    <row r="65" spans="1:3" x14ac:dyDescent="0.25">
      <c r="A65" s="15" t="s">
        <v>21</v>
      </c>
      <c r="B65" s="16" t="s">
        <v>94</v>
      </c>
      <c r="C65" s="22">
        <v>3304800</v>
      </c>
    </row>
    <row r="66" spans="1:3" x14ac:dyDescent="0.25">
      <c r="A66" s="15" t="s">
        <v>21</v>
      </c>
      <c r="B66" s="16" t="s">
        <v>15</v>
      </c>
      <c r="C66" s="22">
        <v>47300</v>
      </c>
    </row>
    <row r="67" spans="1:3" x14ac:dyDescent="0.25">
      <c r="A67" s="15" t="s">
        <v>21</v>
      </c>
      <c r="B67" s="16" t="s">
        <v>73</v>
      </c>
      <c r="C67" s="22">
        <v>15000</v>
      </c>
    </row>
    <row r="68" spans="1:3" x14ac:dyDescent="0.25">
      <c r="A68" s="15" t="s">
        <v>21</v>
      </c>
      <c r="B68" s="16" t="s">
        <v>95</v>
      </c>
      <c r="C68" s="22">
        <v>13000</v>
      </c>
    </row>
    <row r="69" spans="1:3" x14ac:dyDescent="0.25">
      <c r="A69" s="15" t="s">
        <v>31</v>
      </c>
      <c r="B69" s="16" t="s">
        <v>96</v>
      </c>
      <c r="C69" s="22">
        <v>35000</v>
      </c>
    </row>
    <row r="70" spans="1:3" x14ac:dyDescent="0.25">
      <c r="A70" s="15" t="s">
        <v>21</v>
      </c>
      <c r="B70" s="16" t="s">
        <v>97</v>
      </c>
      <c r="C70" s="22">
        <v>3500</v>
      </c>
    </row>
    <row r="71" spans="1:3" x14ac:dyDescent="0.25">
      <c r="A71" s="15" t="s">
        <v>21</v>
      </c>
      <c r="B71" s="16" t="s">
        <v>98</v>
      </c>
      <c r="C71" s="22">
        <v>3000</v>
      </c>
    </row>
    <row r="72" spans="1:3" x14ac:dyDescent="0.25">
      <c r="A72" s="15" t="s">
        <v>21</v>
      </c>
      <c r="B72" s="16" t="s">
        <v>116</v>
      </c>
      <c r="C72" s="22">
        <v>41000</v>
      </c>
    </row>
    <row r="73" spans="1:3" x14ac:dyDescent="0.25">
      <c r="A73" s="15" t="s">
        <v>33</v>
      </c>
      <c r="B73" s="16" t="s">
        <v>53</v>
      </c>
      <c r="C73" s="22">
        <v>1500000</v>
      </c>
    </row>
    <row r="74" spans="1:3" x14ac:dyDescent="0.25">
      <c r="A74" s="15" t="s">
        <v>33</v>
      </c>
      <c r="B74" s="16" t="s">
        <v>75</v>
      </c>
      <c r="C74" s="22">
        <v>250000</v>
      </c>
    </row>
    <row r="75" spans="1:3" x14ac:dyDescent="0.25">
      <c r="A75" s="15" t="s">
        <v>33</v>
      </c>
      <c r="B75" s="16" t="s">
        <v>77</v>
      </c>
      <c r="C75" s="22">
        <v>165000</v>
      </c>
    </row>
    <row r="76" spans="1:3" x14ac:dyDescent="0.25">
      <c r="A76" s="17" t="s">
        <v>33</v>
      </c>
      <c r="B76" s="18" t="s">
        <v>99</v>
      </c>
      <c r="C76" s="22">
        <v>40000</v>
      </c>
    </row>
    <row r="77" spans="1:3" x14ac:dyDescent="0.25">
      <c r="A77" s="17" t="s">
        <v>22</v>
      </c>
      <c r="B77" s="18" t="s">
        <v>100</v>
      </c>
      <c r="C77" s="22">
        <v>60000</v>
      </c>
    </row>
    <row r="78" spans="1:3" x14ac:dyDescent="0.25">
      <c r="A78" s="17" t="s">
        <v>33</v>
      </c>
      <c r="B78" s="18" t="s">
        <v>74</v>
      </c>
      <c r="C78" s="22">
        <v>199080</v>
      </c>
    </row>
    <row r="79" spans="1:3" x14ac:dyDescent="0.25">
      <c r="A79" s="17" t="s">
        <v>33</v>
      </c>
      <c r="B79" s="18" t="s">
        <v>101</v>
      </c>
      <c r="C79" s="22">
        <v>1000000</v>
      </c>
    </row>
    <row r="80" spans="1:3" x14ac:dyDescent="0.25">
      <c r="A80" s="17" t="s">
        <v>33</v>
      </c>
      <c r="B80" s="18" t="s">
        <v>76</v>
      </c>
      <c r="C80" s="22">
        <v>1300000</v>
      </c>
    </row>
    <row r="81" spans="1:3" x14ac:dyDescent="0.25">
      <c r="A81" s="17" t="s">
        <v>22</v>
      </c>
      <c r="B81" s="18" t="s">
        <v>102</v>
      </c>
      <c r="C81" s="22">
        <v>192900</v>
      </c>
    </row>
    <row r="82" spans="1:3" x14ac:dyDescent="0.25">
      <c r="A82" s="17" t="s">
        <v>33</v>
      </c>
      <c r="B82" s="18" t="s">
        <v>103</v>
      </c>
      <c r="C82" s="22">
        <v>3047867</v>
      </c>
    </row>
    <row r="83" spans="1:3" x14ac:dyDescent="0.25">
      <c r="A83" s="17" t="s">
        <v>23</v>
      </c>
      <c r="B83" s="18" t="s">
        <v>24</v>
      </c>
      <c r="C83" s="22">
        <v>1568760</v>
      </c>
    </row>
    <row r="84" spans="1:3" x14ac:dyDescent="0.25">
      <c r="A84" s="17" t="s">
        <v>23</v>
      </c>
      <c r="B84" s="18" t="s">
        <v>54</v>
      </c>
      <c r="C84" s="22">
        <v>291990</v>
      </c>
    </row>
    <row r="85" spans="1:3" x14ac:dyDescent="0.25">
      <c r="A85" s="17" t="s">
        <v>23</v>
      </c>
      <c r="B85" s="18" t="s">
        <v>104</v>
      </c>
      <c r="C85" s="22">
        <v>531468.68999999994</v>
      </c>
    </row>
    <row r="86" spans="1:3" x14ac:dyDescent="0.25">
      <c r="A86" s="17" t="s">
        <v>23</v>
      </c>
      <c r="B86" s="18" t="s">
        <v>105</v>
      </c>
      <c r="C86" s="22">
        <v>102727.58</v>
      </c>
    </row>
    <row r="87" spans="1:3" x14ac:dyDescent="0.25">
      <c r="A87" s="23" t="s">
        <v>16</v>
      </c>
      <c r="B87" s="24" t="s">
        <v>25</v>
      </c>
      <c r="C87" s="21">
        <f>SUM(C88:C97)</f>
        <v>198990</v>
      </c>
    </row>
    <row r="88" spans="1:3" x14ac:dyDescent="0.25">
      <c r="A88" s="17" t="s">
        <v>21</v>
      </c>
      <c r="B88" s="18" t="s">
        <v>56</v>
      </c>
      <c r="C88" s="22">
        <v>2000</v>
      </c>
    </row>
    <row r="89" spans="1:3" x14ac:dyDescent="0.25">
      <c r="A89" s="17" t="s">
        <v>21</v>
      </c>
      <c r="B89" s="18" t="s">
        <v>57</v>
      </c>
      <c r="C89" s="22">
        <v>1500</v>
      </c>
    </row>
    <row r="90" spans="1:3" x14ac:dyDescent="0.25">
      <c r="A90" s="17" t="s">
        <v>21</v>
      </c>
      <c r="B90" s="18" t="s">
        <v>58</v>
      </c>
      <c r="C90" s="22">
        <v>4000</v>
      </c>
    </row>
    <row r="91" spans="1:3" x14ac:dyDescent="0.25">
      <c r="A91" s="17" t="s">
        <v>21</v>
      </c>
      <c r="B91" s="18" t="s">
        <v>59</v>
      </c>
      <c r="C91" s="22">
        <v>9300</v>
      </c>
    </row>
    <row r="92" spans="1:3" x14ac:dyDescent="0.25">
      <c r="A92" s="17" t="s">
        <v>21</v>
      </c>
      <c r="B92" s="18" t="s">
        <v>60</v>
      </c>
      <c r="C92" s="22">
        <v>18600</v>
      </c>
    </row>
    <row r="93" spans="1:3" x14ac:dyDescent="0.25">
      <c r="A93" s="17" t="s">
        <v>21</v>
      </c>
      <c r="B93" s="18" t="s">
        <v>61</v>
      </c>
      <c r="C93" s="22">
        <v>7000</v>
      </c>
    </row>
    <row r="94" spans="1:3" x14ac:dyDescent="0.25">
      <c r="A94" s="17" t="s">
        <v>21</v>
      </c>
      <c r="B94" s="18" t="s">
        <v>62</v>
      </c>
      <c r="C94" s="22">
        <v>100000</v>
      </c>
    </row>
    <row r="95" spans="1:3" x14ac:dyDescent="0.25">
      <c r="A95" s="17" t="s">
        <v>21</v>
      </c>
      <c r="B95" s="18" t="s">
        <v>63</v>
      </c>
      <c r="C95" s="22">
        <v>53090</v>
      </c>
    </row>
    <row r="96" spans="1:3" x14ac:dyDescent="0.25">
      <c r="A96" s="17" t="s">
        <v>21</v>
      </c>
      <c r="B96" s="18" t="s">
        <v>64</v>
      </c>
      <c r="C96" s="22">
        <v>1500</v>
      </c>
    </row>
    <row r="97" spans="1:3" x14ac:dyDescent="0.25">
      <c r="A97" s="17" t="s">
        <v>21</v>
      </c>
      <c r="B97" s="18" t="s">
        <v>65</v>
      </c>
      <c r="C97" s="22">
        <v>2000</v>
      </c>
    </row>
    <row r="98" spans="1:3" x14ac:dyDescent="0.25">
      <c r="A98" s="1"/>
    </row>
    <row r="99" spans="1:3" x14ac:dyDescent="0.25">
      <c r="A99" s="1"/>
    </row>
    <row r="100" spans="1:3" x14ac:dyDescent="0.25">
      <c r="A100" s="1"/>
    </row>
    <row r="101" spans="1:3" x14ac:dyDescent="0.25">
      <c r="A101" s="1"/>
    </row>
    <row r="102" spans="1:3" x14ac:dyDescent="0.25">
      <c r="A102" s="1"/>
    </row>
    <row r="103" spans="1:3" x14ac:dyDescent="0.25">
      <c r="A103" s="1"/>
    </row>
    <row r="104" spans="1:3" x14ac:dyDescent="0.25">
      <c r="A104" s="1"/>
    </row>
    <row r="105" spans="1:3" x14ac:dyDescent="0.25">
      <c r="A105" s="1"/>
    </row>
    <row r="106" spans="1:3" x14ac:dyDescent="0.25">
      <c r="A106" s="1"/>
    </row>
    <row r="107" spans="1:3" x14ac:dyDescent="0.25">
      <c r="A107" s="1"/>
    </row>
    <row r="108" spans="1:3" x14ac:dyDescent="0.25">
      <c r="A108" s="1"/>
    </row>
    <row r="109" spans="1:3" x14ac:dyDescent="0.25">
      <c r="A109" s="1"/>
    </row>
    <row r="110" spans="1:3" x14ac:dyDescent="0.25">
      <c r="A110" s="1"/>
    </row>
    <row r="111" spans="1:3" x14ac:dyDescent="0.25">
      <c r="A111" s="1"/>
    </row>
    <row r="112" spans="1:3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</sheetData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Cigula</dc:creator>
  <cp:lastModifiedBy>Nevenka Puljko</cp:lastModifiedBy>
  <cp:lastPrinted>2024-01-17T11:24:41Z</cp:lastPrinted>
  <dcterms:created xsi:type="dcterms:W3CDTF">2019-01-16T10:01:27Z</dcterms:created>
  <dcterms:modified xsi:type="dcterms:W3CDTF">2024-01-17T11:25:28Z</dcterms:modified>
</cp:coreProperties>
</file>