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esktop s backupa\PRORAČUN\PRORAČUN 2025\DJEČJI PRORAČUN 2025\"/>
    </mc:Choice>
  </mc:AlternateContent>
  <bookViews>
    <workbookView xWindow="0" yWindow="0" windowWidth="28800" windowHeight="11835"/>
  </bookViews>
  <sheets>
    <sheet name="List1" sheetId="1" r:id="rId1"/>
  </sheets>
  <definedNames>
    <definedName name="_FiltarBaze" localSheetId="0" hidden="1">List1!$A$4:$C$115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6" i="1" l="1"/>
  <c r="C54" i="1" l="1"/>
  <c r="C58" i="1"/>
  <c r="C15" i="1" l="1"/>
  <c r="C13" i="1"/>
  <c r="C50" i="1" l="1"/>
  <c r="C105" i="1"/>
  <c r="C60" i="1"/>
  <c r="C49" i="1" l="1"/>
  <c r="C48" i="1" s="1"/>
  <c r="C5" i="1" l="1"/>
</calcChain>
</file>

<file path=xl/sharedStrings.xml><?xml version="1.0" encoding="utf-8"?>
<sst xmlns="http://schemas.openxmlformats.org/spreadsheetml/2006/main" count="224" uniqueCount="138">
  <si>
    <t>Naziv razdjela</t>
  </si>
  <si>
    <t>Šifra razdjela, glave, programa, aktivnosti/projekta</t>
  </si>
  <si>
    <t>Razdjel 003</t>
  </si>
  <si>
    <t>Program 1000</t>
  </si>
  <si>
    <t>Razdjel 006</t>
  </si>
  <si>
    <t>UO za zdravstvo, socijalnu skrb, udruge i mlade</t>
  </si>
  <si>
    <t>UO za obrazovanje, kulturu, sport i tehničku kulturu</t>
  </si>
  <si>
    <t>UO za gospodarstvo, poljoprivredu, promet i komunalnu infrastrukturu</t>
  </si>
  <si>
    <t>Promet</t>
  </si>
  <si>
    <t>Poboljšanje prometne infrastrukture</t>
  </si>
  <si>
    <t>Tekuće pomoći gradovima za škole i vrtiće</t>
  </si>
  <si>
    <t>Djeca s teškoćama u razvoju</t>
  </si>
  <si>
    <t>Stipendije</t>
  </si>
  <si>
    <t>Školska natjecanja</t>
  </si>
  <si>
    <t>Glava 00730</t>
  </si>
  <si>
    <t>Osnovno obrazovanje - zakonski standard</t>
  </si>
  <si>
    <t>Program 1001</t>
  </si>
  <si>
    <t>Program 1002</t>
  </si>
  <si>
    <t>Učenički dom - zakonski standard</t>
  </si>
  <si>
    <t>Aktivnost</t>
  </si>
  <si>
    <t xml:space="preserve">Kapitalni projekt </t>
  </si>
  <si>
    <t>Tekući projekt</t>
  </si>
  <si>
    <t>Dopunska sredstva za materijalne rashode i opremu škola</t>
  </si>
  <si>
    <t>Kultura, sport i tehnička kultura</t>
  </si>
  <si>
    <t>Redovni poslovi ustanova osnovnog obrazovanja</t>
  </si>
  <si>
    <t>Izgradnja, dogradnja i adaptacija OŠ</t>
  </si>
  <si>
    <t>Oprema, informatizacija, nabava pomagala OŠ</t>
  </si>
  <si>
    <t>Oprema, informatizacija, nabava pomagala SŠ</t>
  </si>
  <si>
    <t>Redovni poslovi učeničkog doma</t>
  </si>
  <si>
    <t xml:space="preserve">Aktivnost </t>
  </si>
  <si>
    <t xml:space="preserve">Tekući projekt </t>
  </si>
  <si>
    <t>Kapitalni projekt</t>
  </si>
  <si>
    <t>Sufinanciranje javnog prijevoza-Odbor za sigurnost u prometu</t>
  </si>
  <si>
    <t>Zdravstvo</t>
  </si>
  <si>
    <t>Rana intervencija</t>
  </si>
  <si>
    <t>Prevencija ovisnosti</t>
  </si>
  <si>
    <t xml:space="preserve">Socijalna skrb </t>
  </si>
  <si>
    <t>Pomoć obiteljima i samcima</t>
  </si>
  <si>
    <t>Pronatalitetni dodatak</t>
  </si>
  <si>
    <t>Udruge i mladi</t>
  </si>
  <si>
    <t>Financiranje udruga</t>
  </si>
  <si>
    <t>Zdravstvena zaštita - usluge prevencije i edukacije</t>
  </si>
  <si>
    <t>Socijalna zaštita - iznad standarda</t>
  </si>
  <si>
    <t>Županija - prijatelj djece</t>
  </si>
  <si>
    <t>Provođenje županijske strategije za osobe s invaliditetom</t>
  </si>
  <si>
    <t>Program udruga u području prevencije zdravlja, skrbi o mladima i ranjivim skupinama</t>
  </si>
  <si>
    <t>Programi usmjereni na očuvanje digniteta Domovinskog rata i psihopodrška</t>
  </si>
  <si>
    <t>UO za javnu nabavu i EU fondove</t>
  </si>
  <si>
    <t>EU fondovi</t>
  </si>
  <si>
    <t>Projektno tehnička dokumentacija (OŠ)</t>
  </si>
  <si>
    <t>Sufinanciranje nabave radnih bilježnica učenicima OŠ</t>
  </si>
  <si>
    <t>Znanstveno edukativni zabavni centar ZEZ Zagorje</t>
  </si>
  <si>
    <t>Izdaci za kulturu</t>
  </si>
  <si>
    <t>Sufinanciranje ustanova u kulturi</t>
  </si>
  <si>
    <t>Manifestacije u kulturi</t>
  </si>
  <si>
    <t xml:space="preserve">Program javnih potreba u kulturi-kult. umj.amaterizam KZŽ </t>
  </si>
  <si>
    <t>Program javnih potreba u tehničkoj kulturi</t>
  </si>
  <si>
    <t>Program javnih potreba u sportu</t>
  </si>
  <si>
    <t>Sportska natjecanja učenika OŠ i SŠ</t>
  </si>
  <si>
    <t>Izdaci za sport</t>
  </si>
  <si>
    <t>Kapitalne donacije neprofitnim organizacijama</t>
  </si>
  <si>
    <t>Pomoć u naravi novorođenima</t>
  </si>
  <si>
    <t>Dječji parcipativni proračun</t>
  </si>
  <si>
    <t>Zdravstvena zaštita - zakonski standard</t>
  </si>
  <si>
    <t>Izgradnja, investicije i opremanje zdravstvenih ustanova</t>
  </si>
  <si>
    <t>Redovni poslovi ustanova srednjoškolskog obrazovanja</t>
  </si>
  <si>
    <t>Srednjoškolsko obrazovanje - zakonski standard</t>
  </si>
  <si>
    <t>Program Građanskog odgoja u školama</t>
  </si>
  <si>
    <t>RCKT-sportska dvorana</t>
  </si>
  <si>
    <t>Poljoprivreda</t>
  </si>
  <si>
    <t>Razvoj poljoprivrede</t>
  </si>
  <si>
    <t>Tekući projekti u poljoprivredi</t>
  </si>
  <si>
    <t>Programi zdravstvene zaštite</t>
  </si>
  <si>
    <t>Provedba socijalnog plana KZŽ</t>
  </si>
  <si>
    <t>Glava 00320</t>
  </si>
  <si>
    <t>Razdjel 005</t>
  </si>
  <si>
    <t>Glava 00520</t>
  </si>
  <si>
    <t>Glava 00530</t>
  </si>
  <si>
    <t>Glava 00540</t>
  </si>
  <si>
    <t>Razdjel 002</t>
  </si>
  <si>
    <t>Glava 00230</t>
  </si>
  <si>
    <t>Glava 00240</t>
  </si>
  <si>
    <t>Programi za nadarenu djecu</t>
  </si>
  <si>
    <t xml:space="preserve">Škola i zajednica </t>
  </si>
  <si>
    <t>Znanstveni piknik</t>
  </si>
  <si>
    <t>Kreiraj svoju budućnost</t>
  </si>
  <si>
    <t>Higijenske potrepštine u školama</t>
  </si>
  <si>
    <t>Izgradnja Centra za odgoj i obrazovanje Krapinske Toplice</t>
  </si>
  <si>
    <t>OŠ Sveti Križ Začretje - Uređenje školskog igrališta</t>
  </si>
  <si>
    <t>Energetska obnova OŠ i SŠ</t>
  </si>
  <si>
    <t>Zdravstvena zaštita - iznad standarda</t>
  </si>
  <si>
    <t xml:space="preserve">Program zaštite mentalnog zdravlja </t>
  </si>
  <si>
    <t>Medicinska oprema</t>
  </si>
  <si>
    <t>Izgradnja Zavoda za hitnu medicinu</t>
  </si>
  <si>
    <t>Provođenje žup. plana za zdravlje - Osiguravanje vode za piće</t>
  </si>
  <si>
    <t xml:space="preserve">Provedba plana za zdravlje </t>
  </si>
  <si>
    <t>Podrška djeci bez odgovarajuće roditeljske skrbi</t>
  </si>
  <si>
    <t>Projekt Novi početak - sufinanciranje rada Doma</t>
  </si>
  <si>
    <t>Program sukladno Zakonu o Crvenom križu</t>
  </si>
  <si>
    <t>Kapitalne donacije Crvenom križu</t>
  </si>
  <si>
    <t>Energetski certifikati</t>
  </si>
  <si>
    <t>Plan 2025.</t>
  </si>
  <si>
    <t>Izgradnja, dogradnja i adaptacija SŠ</t>
  </si>
  <si>
    <t xml:space="preserve">Prijevoz učenika osnovnih i srednjih škola </t>
  </si>
  <si>
    <t>Izgradnja PŠ Poznanovec</t>
  </si>
  <si>
    <t>Sanacija krovišta SŠ Pregrada</t>
  </si>
  <si>
    <t>OŠ Konjščina - rekonstrukcija centralnog grijanja</t>
  </si>
  <si>
    <t>Projekt Baltazar 8</t>
  </si>
  <si>
    <t>Projekt Školska shema 7</t>
  </si>
  <si>
    <t xml:space="preserve">Fotonapon PPA </t>
  </si>
  <si>
    <t>Glava 00601</t>
  </si>
  <si>
    <t xml:space="preserve">Dopunski nastavni i vannastavni program škola </t>
  </si>
  <si>
    <t>Program 1017</t>
  </si>
  <si>
    <t>Program 1018</t>
  </si>
  <si>
    <t>Program 1019</t>
  </si>
  <si>
    <t>Program 1020</t>
  </si>
  <si>
    <t>Program 1021</t>
  </si>
  <si>
    <t>Nacionalni plan oporavka i otpornosti</t>
  </si>
  <si>
    <t>Projektno - tehnička dokumentacija - jednosmjenska nastava</t>
  </si>
  <si>
    <t>Projektno - tehnička dokumentacija - dvosmjenska nastava</t>
  </si>
  <si>
    <t>Rekonstrukcija i dogradnja OŠ Bedekovčina</t>
  </si>
  <si>
    <t>Rekonstrukcija i dogradnja OŠ Sveti Križ Začretje</t>
  </si>
  <si>
    <t>Rekonstrukcija i dogradnja OŠ Veliko Trgovišće</t>
  </si>
  <si>
    <t>Rekonstrukcija i dogradnja OŠ Viktora Kovačića Hum na Sutli</t>
  </si>
  <si>
    <t>Rekonstrukcija i dogradnja OŠ Belec</t>
  </si>
  <si>
    <t>Rekonstrukcija i dogradnja OŠ Antuna Mihanovića Petrovsko</t>
  </si>
  <si>
    <t>Rekonstrukcija i dogradnja OŠ Zlatar Bistrica</t>
  </si>
  <si>
    <t>Rekonstrukcija i dogradnja OŠ Krapinske Toplice</t>
  </si>
  <si>
    <t>Dogradnja OŠ Stjepana Radića Brestovec Orehovički</t>
  </si>
  <si>
    <t>Rekonstrukcija i dogradnja OŠ Oroslavje</t>
  </si>
  <si>
    <t>Rekonstrukcija i dogradnja OŠ Janka Leskovara Pregrada</t>
  </si>
  <si>
    <t>Rekonstrukcija i dogradnja OŠ Ante Kovačića Zlatar</t>
  </si>
  <si>
    <t>Rekonstrukcija i dogradnja OŠ Donja Stubica</t>
  </si>
  <si>
    <t>Rekonstrukcija OŠ Franje Horvata Kiša Lobor</t>
  </si>
  <si>
    <t>Izgradnja školske sportske dvorane PŠ Dubrovčan</t>
  </si>
  <si>
    <t>DJEČJI PRORAČUN 2025.</t>
  </si>
  <si>
    <t>Ujednačavanje,poticanje i promicanje kulture</t>
  </si>
  <si>
    <t>Program 1022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</si>
</sst>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/>
      <diagonal/>
    </border>
    <border>
      <left style="hair">
        <color auto="1"/>
      </left>
      <right style="thin">
        <color indexed="64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6">
    <xf numFmtId="0" fontId="0" fillId="0" borderId="0" xfId="0"/>
    <xf numFmtId="49" fontId="0" fillId="0" borderId="0" xfId="0" applyNumberFormat="1"/>
    <xf numFmtId="0" fontId="1" fillId="2" borderId="1" xfId="0" applyFont="1" applyFill="1" applyBorder="1"/>
    <xf numFmtId="0" fontId="1" fillId="0" borderId="0" xfId="0" applyFont="1"/>
    <xf numFmtId="0" fontId="1" fillId="0" borderId="1" xfId="0" applyFont="1" applyBorder="1"/>
    <xf numFmtId="0" fontId="3" fillId="0" borderId="0" xfId="0" applyFont="1" applyAlignment="1">
      <alignment horizontal="center"/>
    </xf>
    <xf numFmtId="49" fontId="4" fillId="4" borderId="4" xfId="0" applyNumberFormat="1" applyFont="1" applyFill="1" applyBorder="1"/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4" fillId="4" borderId="0" xfId="0" applyFont="1" applyFill="1"/>
    <xf numFmtId="49" fontId="2" fillId="6" borderId="4" xfId="0" applyNumberFormat="1" applyFont="1" applyFill="1" applyBorder="1"/>
    <xf numFmtId="0" fontId="2" fillId="6" borderId="1" xfId="0" applyFont="1" applyFill="1" applyBorder="1"/>
    <xf numFmtId="0" fontId="1" fillId="6" borderId="1" xfId="0" applyFont="1" applyFill="1" applyBorder="1"/>
    <xf numFmtId="0" fontId="4" fillId="4" borderId="1" xfId="0" applyFont="1" applyFill="1" applyBorder="1"/>
    <xf numFmtId="49" fontId="2" fillId="3" borderId="3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 wrapText="1"/>
    </xf>
    <xf numFmtId="49" fontId="2" fillId="2" borderId="4" xfId="0" applyNumberFormat="1" applyFont="1" applyFill="1" applyBorder="1"/>
    <xf numFmtId="0" fontId="2" fillId="2" borderId="1" xfId="0" applyFont="1" applyFill="1" applyBorder="1"/>
    <xf numFmtId="0" fontId="2" fillId="0" borderId="1" xfId="0" applyFont="1" applyBorder="1"/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4" fontId="0" fillId="0" borderId="0" xfId="0" applyNumberFormat="1"/>
    <xf numFmtId="0" fontId="0" fillId="0" borderId="1" xfId="0" applyFill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left"/>
    </xf>
    <xf numFmtId="0" fontId="4" fillId="0" borderId="1" xfId="0" applyFont="1" applyFill="1" applyBorder="1"/>
    <xf numFmtId="0" fontId="2" fillId="0" borderId="1" xfId="0" applyFont="1" applyFill="1" applyBorder="1"/>
    <xf numFmtId="4" fontId="1" fillId="0" borderId="0" xfId="0" applyNumberFormat="1" applyFont="1"/>
    <xf numFmtId="0" fontId="0" fillId="0" borderId="0" xfId="0" applyFill="1"/>
    <xf numFmtId="4" fontId="0" fillId="0" borderId="0" xfId="0" applyNumberFormat="1" applyFill="1"/>
    <xf numFmtId="49" fontId="2" fillId="2" borderId="10" xfId="0" applyNumberFormat="1" applyFont="1" applyFill="1" applyBorder="1"/>
    <xf numFmtId="49" fontId="2" fillId="4" borderId="10" xfId="0" applyNumberFormat="1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49" fontId="4" fillId="4" borderId="10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49" fontId="2" fillId="0" borderId="10" xfId="0" applyNumberFormat="1" applyFont="1" applyBorder="1"/>
    <xf numFmtId="49" fontId="4" fillId="0" borderId="10" xfId="0" applyNumberFormat="1" applyFont="1" applyBorder="1"/>
    <xf numFmtId="49" fontId="1" fillId="3" borderId="10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49" fontId="1" fillId="2" borderId="10" xfId="0" applyNumberFormat="1" applyFont="1" applyFill="1" applyBorder="1"/>
    <xf numFmtId="49" fontId="1" fillId="0" borderId="10" xfId="0" applyNumberFormat="1" applyFont="1" applyBorder="1"/>
    <xf numFmtId="49" fontId="0" fillId="0" borderId="10" xfId="0" applyNumberFormat="1" applyBorder="1"/>
    <xf numFmtId="0" fontId="0" fillId="0" borderId="1" xfId="0" applyBorder="1"/>
    <xf numFmtId="0" fontId="6" fillId="3" borderId="1" xfId="1" applyFont="1" applyFill="1" applyBorder="1" applyAlignment="1">
      <alignment vertical="center"/>
    </xf>
    <xf numFmtId="0" fontId="6" fillId="2" borderId="1" xfId="1" applyFont="1" applyFill="1" applyBorder="1" applyAlignment="1">
      <alignment vertical="center"/>
    </xf>
    <xf numFmtId="0" fontId="6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 wrapText="1"/>
    </xf>
    <xf numFmtId="0" fontId="6" fillId="2" borderId="1" xfId="1" applyFont="1" applyFill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8" fillId="0" borderId="1" xfId="1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49" fontId="1" fillId="6" borderId="10" xfId="0" applyNumberFormat="1" applyFont="1" applyFill="1" applyBorder="1"/>
    <xf numFmtId="49" fontId="0" fillId="4" borderId="10" xfId="0" applyNumberFormat="1" applyFill="1" applyBorder="1"/>
    <xf numFmtId="49" fontId="4" fillId="4" borderId="10" xfId="0" applyNumberFormat="1" applyFont="1" applyFill="1" applyBorder="1"/>
    <xf numFmtId="49" fontId="2" fillId="6" borderId="10" xfId="0" applyNumberFormat="1" applyFont="1" applyFill="1" applyBorder="1"/>
    <xf numFmtId="4" fontId="1" fillId="2" borderId="11" xfId="0" applyNumberFormat="1" applyFont="1" applyFill="1" applyBorder="1" applyAlignment="1">
      <alignment horizontal="right" vertical="center"/>
    </xf>
    <xf numFmtId="4" fontId="2" fillId="3" borderId="12" xfId="0" applyNumberFormat="1" applyFont="1" applyFill="1" applyBorder="1" applyAlignment="1">
      <alignment horizontal="right" vertical="center"/>
    </xf>
    <xf numFmtId="4" fontId="2" fillId="2" borderId="13" xfId="0" applyNumberFormat="1" applyFont="1" applyFill="1" applyBorder="1" applyAlignment="1">
      <alignment horizontal="right" vertical="center"/>
    </xf>
    <xf numFmtId="4" fontId="2" fillId="4" borderId="13" xfId="0" applyNumberFormat="1" applyFont="1" applyFill="1" applyBorder="1" applyAlignment="1">
      <alignment horizontal="right" vertical="center"/>
    </xf>
    <xf numFmtId="4" fontId="4" fillId="4" borderId="13" xfId="0" applyNumberFormat="1" applyFont="1" applyFill="1" applyBorder="1" applyAlignment="1">
      <alignment horizontal="right" vertical="center"/>
    </xf>
    <xf numFmtId="4" fontId="2" fillId="0" borderId="13" xfId="0" applyNumberFormat="1" applyFont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2" borderId="13" xfId="0" applyNumberFormat="1" applyFont="1" applyFill="1" applyBorder="1" applyAlignment="1">
      <alignment horizontal="right" vertical="center"/>
    </xf>
    <xf numFmtId="4" fontId="1" fillId="0" borderId="13" xfId="0" applyNumberFormat="1" applyFont="1" applyBorder="1" applyAlignment="1">
      <alignment horizontal="right" vertical="center"/>
    </xf>
    <xf numFmtId="4" fontId="0" fillId="0" borderId="13" xfId="0" applyNumberFormat="1" applyBorder="1" applyAlignment="1">
      <alignment horizontal="right" vertical="center"/>
    </xf>
    <xf numFmtId="49" fontId="6" fillId="3" borderId="10" xfId="1" applyNumberFormat="1" applyFont="1" applyFill="1" applyBorder="1" applyAlignment="1">
      <alignment horizontal="left" vertical="center"/>
    </xf>
    <xf numFmtId="4" fontId="7" fillId="7" borderId="13" xfId="1" applyNumberFormat="1" applyFont="1" applyFill="1" applyBorder="1" applyAlignment="1">
      <alignment vertical="center"/>
    </xf>
    <xf numFmtId="49" fontId="6" fillId="2" borderId="10" xfId="1" applyNumberFormat="1" applyFont="1" applyFill="1" applyBorder="1" applyAlignment="1">
      <alignment vertical="center"/>
    </xf>
    <xf numFmtId="4" fontId="7" fillId="2" borderId="13" xfId="1" applyNumberFormat="1" applyFont="1" applyFill="1" applyBorder="1" applyAlignment="1">
      <alignment vertical="center"/>
    </xf>
    <xf numFmtId="49" fontId="6" fillId="0" borderId="10" xfId="1" applyNumberFormat="1" applyFont="1" applyBorder="1" applyAlignment="1">
      <alignment vertical="center"/>
    </xf>
    <xf numFmtId="4" fontId="6" fillId="0" borderId="13" xfId="1" applyNumberFormat="1" applyFont="1" applyBorder="1" applyAlignment="1">
      <alignment vertical="center"/>
    </xf>
    <xf numFmtId="49" fontId="8" fillId="0" borderId="10" xfId="1" applyNumberFormat="1" applyFont="1" applyBorder="1" applyAlignment="1">
      <alignment vertical="center"/>
    </xf>
    <xf numFmtId="4" fontId="5" fillId="0" borderId="13" xfId="1" applyNumberFormat="1" applyFont="1" applyBorder="1" applyAlignment="1">
      <alignment vertical="center"/>
    </xf>
    <xf numFmtId="4" fontId="7" fillId="0" borderId="13" xfId="1" applyNumberFormat="1" applyFont="1" applyBorder="1" applyAlignment="1">
      <alignment vertical="center"/>
    </xf>
    <xf numFmtId="49" fontId="8" fillId="0" borderId="10" xfId="1" applyNumberFormat="1" applyFont="1" applyBorder="1" applyAlignment="1">
      <alignment horizontal="left" vertical="center"/>
    </xf>
    <xf numFmtId="4" fontId="2" fillId="6" borderId="13" xfId="0" applyNumberFormat="1" applyFont="1" applyFill="1" applyBorder="1" applyAlignment="1">
      <alignment horizontal="right" vertical="center"/>
    </xf>
    <xf numFmtId="4" fontId="4" fillId="0" borderId="13" xfId="0" applyNumberFormat="1" applyFont="1" applyFill="1" applyBorder="1" applyAlignment="1">
      <alignment horizontal="right" vertical="center"/>
    </xf>
    <xf numFmtId="4" fontId="2" fillId="0" borderId="13" xfId="0" applyNumberFormat="1" applyFont="1" applyFill="1" applyBorder="1" applyAlignment="1">
      <alignment horizontal="right" vertical="center"/>
    </xf>
    <xf numFmtId="4" fontId="4" fillId="0" borderId="13" xfId="0" applyNumberFormat="1" applyFont="1" applyBorder="1" applyAlignment="1">
      <alignment horizontal="right" vertical="center"/>
    </xf>
    <xf numFmtId="49" fontId="4" fillId="4" borderId="14" xfId="0" applyNumberFormat="1" applyFont="1" applyFill="1" applyBorder="1"/>
    <xf numFmtId="0" fontId="4" fillId="4" borderId="15" xfId="0" applyFont="1" applyFill="1" applyBorder="1"/>
    <xf numFmtId="4" fontId="4" fillId="4" borderId="16" xfId="0" applyNumberFormat="1" applyFont="1" applyFill="1" applyBorder="1" applyAlignment="1">
      <alignment horizontal="right" vertical="center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88"/>
  <sheetViews>
    <sheetView tabSelected="1" workbookViewId="0">
      <selection activeCell="A4" sqref="A4"/>
    </sheetView>
  </sheetViews>
  <sheetFormatPr defaultRowHeight="15" x14ac:dyDescent="0.25"/>
  <cols>
    <col min="1" max="1" width="19.5703125" customWidth="1"/>
    <col min="2" max="2" width="55.28515625" customWidth="1"/>
    <col min="3" max="3" width="22.85546875" customWidth="1"/>
    <col min="4" max="4" width="15.7109375" customWidth="1"/>
  </cols>
  <sheetData>
    <row r="2" spans="1:3" ht="26.25" x14ac:dyDescent="0.4">
      <c r="B2" s="5" t="s">
        <v>135</v>
      </c>
    </row>
    <row r="4" spans="1:3" ht="47.25" customHeight="1" x14ac:dyDescent="0.25">
      <c r="A4" s="7" t="s">
        <v>1</v>
      </c>
      <c r="B4" s="8" t="s">
        <v>0</v>
      </c>
      <c r="C4" s="9" t="s">
        <v>101</v>
      </c>
    </row>
    <row r="5" spans="1:3" ht="19.5" customHeight="1" thickBot="1" x14ac:dyDescent="0.3">
      <c r="A5" s="22"/>
      <c r="B5" s="23"/>
      <c r="C5" s="59">
        <f>SUM(C6+C13+C17+C48)</f>
        <v>66291635.45000001</v>
      </c>
    </row>
    <row r="6" spans="1:3" s="10" customFormat="1" ht="30" customHeight="1" thickTop="1" x14ac:dyDescent="0.25">
      <c r="A6" s="17" t="s">
        <v>79</v>
      </c>
      <c r="B6" s="18" t="s">
        <v>7</v>
      </c>
      <c r="C6" s="60">
        <v>23850</v>
      </c>
    </row>
    <row r="7" spans="1:3" s="11" customFormat="1" x14ac:dyDescent="0.25">
      <c r="A7" s="33" t="s">
        <v>80</v>
      </c>
      <c r="B7" s="20" t="s">
        <v>69</v>
      </c>
      <c r="C7" s="61">
        <v>4000</v>
      </c>
    </row>
    <row r="8" spans="1:3" s="12" customFormat="1" ht="15" customHeight="1" x14ac:dyDescent="0.25">
      <c r="A8" s="34" t="s">
        <v>3</v>
      </c>
      <c r="B8" s="35" t="s">
        <v>70</v>
      </c>
      <c r="C8" s="62">
        <v>4000</v>
      </c>
    </row>
    <row r="9" spans="1:3" s="12" customFormat="1" ht="15" customHeight="1" x14ac:dyDescent="0.25">
      <c r="A9" s="36" t="s">
        <v>19</v>
      </c>
      <c r="B9" s="37" t="s">
        <v>71</v>
      </c>
      <c r="C9" s="63">
        <v>4000</v>
      </c>
    </row>
    <row r="10" spans="1:3" s="11" customFormat="1" x14ac:dyDescent="0.25">
      <c r="A10" s="33" t="s">
        <v>81</v>
      </c>
      <c r="B10" s="20" t="s">
        <v>8</v>
      </c>
      <c r="C10" s="61">
        <v>19850</v>
      </c>
    </row>
    <row r="11" spans="1:3" s="11" customFormat="1" x14ac:dyDescent="0.25">
      <c r="A11" s="38" t="s">
        <v>3</v>
      </c>
      <c r="B11" s="21" t="s">
        <v>9</v>
      </c>
      <c r="C11" s="64">
        <v>19850</v>
      </c>
    </row>
    <row r="12" spans="1:3" s="10" customFormat="1" x14ac:dyDescent="0.25">
      <c r="A12" s="39" t="s">
        <v>29</v>
      </c>
      <c r="B12" s="16" t="s">
        <v>32</v>
      </c>
      <c r="C12" s="63">
        <v>19850</v>
      </c>
    </row>
    <row r="13" spans="1:3" ht="33.75" customHeight="1" x14ac:dyDescent="0.25">
      <c r="A13" s="40" t="s">
        <v>2</v>
      </c>
      <c r="B13" s="41" t="s">
        <v>47</v>
      </c>
      <c r="C13" s="65">
        <f>SUM(C14)</f>
        <v>845000</v>
      </c>
    </row>
    <row r="14" spans="1:3" s="3" customFormat="1" x14ac:dyDescent="0.25">
      <c r="A14" s="42" t="s">
        <v>74</v>
      </c>
      <c r="B14" s="2" t="s">
        <v>48</v>
      </c>
      <c r="C14" s="66">
        <v>845000</v>
      </c>
    </row>
    <row r="15" spans="1:3" s="3" customFormat="1" x14ac:dyDescent="0.25">
      <c r="A15" s="43" t="s">
        <v>3</v>
      </c>
      <c r="B15" s="4" t="s">
        <v>48</v>
      </c>
      <c r="C15" s="67">
        <f>SUM(C16:C16)</f>
        <v>845000</v>
      </c>
    </row>
    <row r="16" spans="1:3" x14ac:dyDescent="0.25">
      <c r="A16" s="44" t="s">
        <v>20</v>
      </c>
      <c r="B16" s="45" t="s">
        <v>51</v>
      </c>
      <c r="C16" s="68">
        <v>845000</v>
      </c>
    </row>
    <row r="17" spans="1:4" ht="30.75" customHeight="1" x14ac:dyDescent="0.25">
      <c r="A17" s="69" t="s">
        <v>75</v>
      </c>
      <c r="B17" s="46" t="s">
        <v>5</v>
      </c>
      <c r="C17" s="70">
        <v>1049994.3999999999</v>
      </c>
    </row>
    <row r="18" spans="1:4" s="3" customFormat="1" x14ac:dyDescent="0.25">
      <c r="A18" s="71" t="s">
        <v>76</v>
      </c>
      <c r="B18" s="47" t="s">
        <v>33</v>
      </c>
      <c r="C18" s="72">
        <v>656390.9</v>
      </c>
      <c r="D18" s="30"/>
    </row>
    <row r="19" spans="1:4" s="3" customFormat="1" x14ac:dyDescent="0.25">
      <c r="A19" s="73" t="s">
        <v>3</v>
      </c>
      <c r="B19" s="48" t="s">
        <v>63</v>
      </c>
      <c r="C19" s="74">
        <v>328209.5</v>
      </c>
    </row>
    <row r="20" spans="1:4" x14ac:dyDescent="0.25">
      <c r="A20" s="75" t="s">
        <v>31</v>
      </c>
      <c r="B20" s="49" t="s">
        <v>64</v>
      </c>
      <c r="C20" s="76">
        <v>328209.5</v>
      </c>
    </row>
    <row r="21" spans="1:4" s="3" customFormat="1" x14ac:dyDescent="0.25">
      <c r="A21" s="73" t="s">
        <v>16</v>
      </c>
      <c r="B21" s="48" t="s">
        <v>90</v>
      </c>
      <c r="C21" s="77">
        <v>234431.4</v>
      </c>
    </row>
    <row r="22" spans="1:4" x14ac:dyDescent="0.25">
      <c r="A22" s="75" t="s">
        <v>19</v>
      </c>
      <c r="B22" s="49" t="s">
        <v>91</v>
      </c>
      <c r="C22" s="76">
        <v>8000</v>
      </c>
    </row>
    <row r="23" spans="1:4" x14ac:dyDescent="0.25">
      <c r="A23" s="75" t="s">
        <v>29</v>
      </c>
      <c r="B23" s="49" t="s">
        <v>92</v>
      </c>
      <c r="C23" s="76">
        <v>222500</v>
      </c>
    </row>
    <row r="24" spans="1:4" x14ac:dyDescent="0.25">
      <c r="A24" s="75" t="s">
        <v>29</v>
      </c>
      <c r="B24" s="49" t="s">
        <v>93</v>
      </c>
      <c r="C24" s="76">
        <v>3931.4</v>
      </c>
    </row>
    <row r="25" spans="1:4" x14ac:dyDescent="0.25">
      <c r="A25" s="73" t="s">
        <v>17</v>
      </c>
      <c r="B25" s="48" t="s">
        <v>41</v>
      </c>
      <c r="C25" s="77">
        <v>93750</v>
      </c>
    </row>
    <row r="26" spans="1:4" x14ac:dyDescent="0.25">
      <c r="A26" s="75" t="s">
        <v>29</v>
      </c>
      <c r="B26" s="49" t="s">
        <v>94</v>
      </c>
      <c r="C26" s="76">
        <v>5000</v>
      </c>
    </row>
    <row r="27" spans="1:4" x14ac:dyDescent="0.25">
      <c r="A27" s="75" t="s">
        <v>29</v>
      </c>
      <c r="B27" s="50" t="s">
        <v>95</v>
      </c>
      <c r="C27" s="76">
        <v>2500</v>
      </c>
    </row>
    <row r="28" spans="1:4" x14ac:dyDescent="0.25">
      <c r="A28" s="75" t="s">
        <v>29</v>
      </c>
      <c r="B28" s="50" t="s">
        <v>34</v>
      </c>
      <c r="C28" s="76">
        <v>76000</v>
      </c>
    </row>
    <row r="29" spans="1:4" s="3" customFormat="1" x14ac:dyDescent="0.25">
      <c r="A29" s="75" t="s">
        <v>29</v>
      </c>
      <c r="B29" s="50" t="s">
        <v>72</v>
      </c>
      <c r="C29" s="76">
        <v>5250</v>
      </c>
    </row>
    <row r="30" spans="1:4" s="3" customFormat="1" x14ac:dyDescent="0.25">
      <c r="A30" s="75" t="s">
        <v>29</v>
      </c>
      <c r="B30" s="50" t="s">
        <v>35</v>
      </c>
      <c r="C30" s="76">
        <v>5000</v>
      </c>
    </row>
    <row r="31" spans="1:4" x14ac:dyDescent="0.25">
      <c r="A31" s="71" t="s">
        <v>77</v>
      </c>
      <c r="B31" s="51" t="s">
        <v>36</v>
      </c>
      <c r="C31" s="72">
        <v>313100</v>
      </c>
    </row>
    <row r="32" spans="1:4" x14ac:dyDescent="0.25">
      <c r="A32" s="73" t="s">
        <v>16</v>
      </c>
      <c r="B32" s="52" t="s">
        <v>42</v>
      </c>
      <c r="C32" s="77">
        <v>313100</v>
      </c>
    </row>
    <row r="33" spans="1:3" x14ac:dyDescent="0.25">
      <c r="A33" s="75" t="s">
        <v>19</v>
      </c>
      <c r="B33" s="50" t="s">
        <v>73</v>
      </c>
      <c r="C33" s="76">
        <v>5000</v>
      </c>
    </row>
    <row r="34" spans="1:3" x14ac:dyDescent="0.25">
      <c r="A34" s="75" t="s">
        <v>19</v>
      </c>
      <c r="B34" s="50" t="s">
        <v>37</v>
      </c>
      <c r="C34" s="76">
        <v>25000</v>
      </c>
    </row>
    <row r="35" spans="1:3" x14ac:dyDescent="0.25">
      <c r="A35" s="75" t="s">
        <v>19</v>
      </c>
      <c r="B35" s="50" t="s">
        <v>38</v>
      </c>
      <c r="C35" s="76">
        <v>52000</v>
      </c>
    </row>
    <row r="36" spans="1:3" x14ac:dyDescent="0.25">
      <c r="A36" s="75" t="s">
        <v>19</v>
      </c>
      <c r="B36" s="50" t="s">
        <v>61</v>
      </c>
      <c r="C36" s="76">
        <v>15000</v>
      </c>
    </row>
    <row r="37" spans="1:3" ht="15.75" customHeight="1" x14ac:dyDescent="0.25">
      <c r="A37" s="75" t="s">
        <v>19</v>
      </c>
      <c r="B37" s="50" t="s">
        <v>62</v>
      </c>
      <c r="C37" s="76">
        <v>20000</v>
      </c>
    </row>
    <row r="38" spans="1:3" ht="15.75" customHeight="1" x14ac:dyDescent="0.25">
      <c r="A38" s="75" t="s">
        <v>19</v>
      </c>
      <c r="B38" s="53" t="s">
        <v>43</v>
      </c>
      <c r="C38" s="76">
        <v>130000</v>
      </c>
    </row>
    <row r="39" spans="1:3" ht="15.75" customHeight="1" x14ac:dyDescent="0.25">
      <c r="A39" s="75" t="s">
        <v>19</v>
      </c>
      <c r="B39" s="53" t="s">
        <v>96</v>
      </c>
      <c r="C39" s="76">
        <v>8000</v>
      </c>
    </row>
    <row r="40" spans="1:3" s="3" customFormat="1" ht="15" customHeight="1" x14ac:dyDescent="0.25">
      <c r="A40" s="75" t="s">
        <v>19</v>
      </c>
      <c r="B40" s="50" t="s">
        <v>44</v>
      </c>
      <c r="C40" s="76">
        <v>23100</v>
      </c>
    </row>
    <row r="41" spans="1:3" s="3" customFormat="1" x14ac:dyDescent="0.25">
      <c r="A41" s="75" t="s">
        <v>21</v>
      </c>
      <c r="B41" s="50" t="s">
        <v>97</v>
      </c>
      <c r="C41" s="76">
        <v>35000</v>
      </c>
    </row>
    <row r="42" spans="1:3" x14ac:dyDescent="0.25">
      <c r="A42" s="71" t="s">
        <v>78</v>
      </c>
      <c r="B42" s="51" t="s">
        <v>39</v>
      </c>
      <c r="C42" s="72">
        <v>80503.5</v>
      </c>
    </row>
    <row r="43" spans="1:3" x14ac:dyDescent="0.25">
      <c r="A43" s="73" t="s">
        <v>16</v>
      </c>
      <c r="B43" s="52" t="s">
        <v>40</v>
      </c>
      <c r="C43" s="77">
        <v>80503.5</v>
      </c>
    </row>
    <row r="44" spans="1:3" ht="30" x14ac:dyDescent="0.25">
      <c r="A44" s="78" t="s">
        <v>19</v>
      </c>
      <c r="B44" s="50" t="s">
        <v>45</v>
      </c>
      <c r="C44" s="76">
        <v>33000</v>
      </c>
    </row>
    <row r="45" spans="1:3" ht="15" customHeight="1" x14ac:dyDescent="0.25">
      <c r="A45" s="78" t="s">
        <v>19</v>
      </c>
      <c r="B45" s="50" t="s">
        <v>98</v>
      </c>
      <c r="C45" s="76">
        <v>32653.5</v>
      </c>
    </row>
    <row r="46" spans="1:3" s="3" customFormat="1" ht="30" x14ac:dyDescent="0.25">
      <c r="A46" s="78" t="s">
        <v>19</v>
      </c>
      <c r="B46" s="50" t="s">
        <v>46</v>
      </c>
      <c r="C46" s="76">
        <v>1650</v>
      </c>
    </row>
    <row r="47" spans="1:3" s="3" customFormat="1" x14ac:dyDescent="0.25">
      <c r="A47" s="78" t="s">
        <v>19</v>
      </c>
      <c r="B47" s="50" t="s">
        <v>99</v>
      </c>
      <c r="C47" s="76">
        <v>13200</v>
      </c>
    </row>
    <row r="48" spans="1:3" x14ac:dyDescent="0.25">
      <c r="A48" s="40" t="s">
        <v>4</v>
      </c>
      <c r="B48" s="41" t="s">
        <v>6</v>
      </c>
      <c r="C48" s="65">
        <f>SUM(C49+C105)</f>
        <v>64372791.050000012</v>
      </c>
    </row>
    <row r="49" spans="1:6" s="3" customFormat="1" x14ac:dyDescent="0.25">
      <c r="A49" s="42" t="s">
        <v>110</v>
      </c>
      <c r="B49" s="54" t="s">
        <v>6</v>
      </c>
      <c r="C49" s="66">
        <f>SUM(C50+C54+C60+C58+C86)</f>
        <v>64059041.050000012</v>
      </c>
    </row>
    <row r="50" spans="1:6" s="3" customFormat="1" x14ac:dyDescent="0.25">
      <c r="A50" s="55" t="s">
        <v>112</v>
      </c>
      <c r="B50" s="15" t="s">
        <v>15</v>
      </c>
      <c r="C50" s="79">
        <f>SUM(C51+C52+C53)</f>
        <v>4210788.66</v>
      </c>
      <c r="D50" s="24"/>
      <c r="E50"/>
      <c r="F50"/>
    </row>
    <row r="51" spans="1:6" s="3" customFormat="1" x14ac:dyDescent="0.25">
      <c r="A51" s="44" t="s">
        <v>19</v>
      </c>
      <c r="B51" s="25" t="s">
        <v>24</v>
      </c>
      <c r="C51" s="80">
        <v>3622582.23</v>
      </c>
      <c r="D51" s="24"/>
      <c r="E51"/>
      <c r="F51"/>
    </row>
    <row r="52" spans="1:6" s="3" customFormat="1" x14ac:dyDescent="0.25">
      <c r="A52" s="44" t="s">
        <v>20</v>
      </c>
      <c r="B52" s="25" t="s">
        <v>25</v>
      </c>
      <c r="C52" s="80">
        <v>569316.19999999995</v>
      </c>
      <c r="D52" s="24"/>
      <c r="E52"/>
      <c r="F52"/>
    </row>
    <row r="53" spans="1:6" s="3" customFormat="1" x14ac:dyDescent="0.25">
      <c r="A53" s="44" t="s">
        <v>21</v>
      </c>
      <c r="B53" s="25" t="s">
        <v>26</v>
      </c>
      <c r="C53" s="80">
        <v>18890.23</v>
      </c>
      <c r="D53"/>
      <c r="E53"/>
      <c r="F53"/>
    </row>
    <row r="54" spans="1:6" s="3" customFormat="1" x14ac:dyDescent="0.25">
      <c r="A54" s="55" t="s">
        <v>113</v>
      </c>
      <c r="B54" s="26" t="s">
        <v>66</v>
      </c>
      <c r="C54" s="81">
        <f>SUM(C55:C57)</f>
        <v>1792832.5</v>
      </c>
      <c r="D54"/>
      <c r="E54"/>
      <c r="F54"/>
    </row>
    <row r="55" spans="1:6" s="3" customFormat="1" x14ac:dyDescent="0.25">
      <c r="A55" s="44" t="s">
        <v>29</v>
      </c>
      <c r="B55" s="25" t="s">
        <v>65</v>
      </c>
      <c r="C55" s="80">
        <v>1434025.71</v>
      </c>
      <c r="D55" s="24"/>
      <c r="E55"/>
      <c r="F55"/>
    </row>
    <row r="56" spans="1:6" s="3" customFormat="1" x14ac:dyDescent="0.25">
      <c r="A56" s="44" t="s">
        <v>31</v>
      </c>
      <c r="B56" s="25" t="s">
        <v>102</v>
      </c>
      <c r="C56" s="80">
        <v>204053.91</v>
      </c>
      <c r="D56"/>
      <c r="E56"/>
      <c r="F56"/>
    </row>
    <row r="57" spans="1:6" s="3" customFormat="1" x14ac:dyDescent="0.25">
      <c r="A57" s="44" t="s">
        <v>30</v>
      </c>
      <c r="B57" s="25" t="s">
        <v>27</v>
      </c>
      <c r="C57" s="80">
        <v>154752.88</v>
      </c>
      <c r="D57" s="24"/>
      <c r="E57"/>
    </row>
    <row r="58" spans="1:6" s="3" customFormat="1" x14ac:dyDescent="0.25">
      <c r="A58" s="55" t="s">
        <v>114</v>
      </c>
      <c r="B58" s="26" t="s">
        <v>18</v>
      </c>
      <c r="C58" s="81">
        <f>C59</f>
        <v>211545.95</v>
      </c>
    </row>
    <row r="59" spans="1:6" x14ac:dyDescent="0.25">
      <c r="A59" s="44" t="s">
        <v>29</v>
      </c>
      <c r="B59" s="25" t="s">
        <v>28</v>
      </c>
      <c r="C59" s="80">
        <v>211545.95</v>
      </c>
    </row>
    <row r="60" spans="1:6" x14ac:dyDescent="0.25">
      <c r="A60" s="55" t="s">
        <v>115</v>
      </c>
      <c r="B60" s="27" t="s">
        <v>111</v>
      </c>
      <c r="C60" s="81">
        <f>SUM(C61:C85)</f>
        <v>15027203.16</v>
      </c>
    </row>
    <row r="61" spans="1:6" x14ac:dyDescent="0.25">
      <c r="A61" s="56" t="s">
        <v>19</v>
      </c>
      <c r="B61" s="25" t="s">
        <v>10</v>
      </c>
      <c r="C61" s="80">
        <v>1000</v>
      </c>
    </row>
    <row r="62" spans="1:6" x14ac:dyDescent="0.25">
      <c r="A62" s="56" t="s">
        <v>19</v>
      </c>
      <c r="B62" s="25" t="s">
        <v>11</v>
      </c>
      <c r="C62" s="80">
        <v>197160.16</v>
      </c>
    </row>
    <row r="63" spans="1:6" x14ac:dyDescent="0.25">
      <c r="A63" s="56" t="s">
        <v>19</v>
      </c>
      <c r="B63" s="25" t="s">
        <v>12</v>
      </c>
      <c r="C63" s="80">
        <v>341270</v>
      </c>
      <c r="D63" s="24"/>
    </row>
    <row r="64" spans="1:6" x14ac:dyDescent="0.25">
      <c r="A64" s="56" t="s">
        <v>19</v>
      </c>
      <c r="B64" s="25" t="s">
        <v>82</v>
      </c>
      <c r="C64" s="80">
        <v>84250</v>
      </c>
    </row>
    <row r="65" spans="1:4" x14ac:dyDescent="0.25">
      <c r="A65" s="56" t="s">
        <v>19</v>
      </c>
      <c r="B65" s="25" t="s">
        <v>103</v>
      </c>
      <c r="C65" s="80">
        <v>4138506.89</v>
      </c>
    </row>
    <row r="66" spans="1:4" x14ac:dyDescent="0.25">
      <c r="A66" s="56" t="s">
        <v>19</v>
      </c>
      <c r="B66" s="25" t="s">
        <v>13</v>
      </c>
      <c r="C66" s="80">
        <v>58350</v>
      </c>
      <c r="D66" s="24"/>
    </row>
    <row r="67" spans="1:4" x14ac:dyDescent="0.25">
      <c r="A67" s="56" t="s">
        <v>19</v>
      </c>
      <c r="B67" s="25" t="s">
        <v>67</v>
      </c>
      <c r="C67" s="80">
        <v>15000</v>
      </c>
    </row>
    <row r="68" spans="1:4" x14ac:dyDescent="0.25">
      <c r="A68" s="56" t="s">
        <v>19</v>
      </c>
      <c r="B68" s="25" t="s">
        <v>83</v>
      </c>
      <c r="C68" s="80">
        <v>15000</v>
      </c>
    </row>
    <row r="69" spans="1:4" x14ac:dyDescent="0.25">
      <c r="A69" s="56" t="s">
        <v>29</v>
      </c>
      <c r="B69" s="25" t="s">
        <v>84</v>
      </c>
      <c r="C69" s="80">
        <v>40000</v>
      </c>
    </row>
    <row r="70" spans="1:4" x14ac:dyDescent="0.25">
      <c r="A70" s="56" t="s">
        <v>19</v>
      </c>
      <c r="B70" s="25" t="s">
        <v>85</v>
      </c>
      <c r="C70" s="80">
        <v>8500</v>
      </c>
    </row>
    <row r="71" spans="1:4" x14ac:dyDescent="0.25">
      <c r="A71" s="56" t="s">
        <v>19</v>
      </c>
      <c r="B71" s="25" t="s">
        <v>86</v>
      </c>
      <c r="C71" s="80">
        <v>50</v>
      </c>
    </row>
    <row r="72" spans="1:4" x14ac:dyDescent="0.25">
      <c r="A72" s="56" t="s">
        <v>19</v>
      </c>
      <c r="B72" s="25" t="s">
        <v>100</v>
      </c>
      <c r="C72" s="80">
        <v>20000</v>
      </c>
    </row>
    <row r="73" spans="1:4" x14ac:dyDescent="0.25">
      <c r="A73" s="56" t="s">
        <v>19</v>
      </c>
      <c r="B73" s="25" t="s">
        <v>43</v>
      </c>
      <c r="C73" s="80">
        <v>28000</v>
      </c>
    </row>
    <row r="74" spans="1:4" x14ac:dyDescent="0.25">
      <c r="A74" s="56" t="s">
        <v>19</v>
      </c>
      <c r="B74" s="25" t="s">
        <v>109</v>
      </c>
      <c r="C74" s="80">
        <v>25112</v>
      </c>
    </row>
    <row r="75" spans="1:4" x14ac:dyDescent="0.25">
      <c r="A75" s="56" t="s">
        <v>31</v>
      </c>
      <c r="B75" s="25" t="s">
        <v>49</v>
      </c>
      <c r="C75" s="80">
        <v>20000</v>
      </c>
    </row>
    <row r="76" spans="1:4" x14ac:dyDescent="0.25">
      <c r="A76" s="56" t="s">
        <v>31</v>
      </c>
      <c r="B76" s="25" t="s">
        <v>104</v>
      </c>
      <c r="C76" s="80">
        <v>600000</v>
      </c>
    </row>
    <row r="77" spans="1:4" x14ac:dyDescent="0.25">
      <c r="A77" s="56" t="s">
        <v>31</v>
      </c>
      <c r="B77" s="25" t="s">
        <v>105</v>
      </c>
      <c r="C77" s="80">
        <v>1632000</v>
      </c>
    </row>
    <row r="78" spans="1:4" x14ac:dyDescent="0.25">
      <c r="A78" s="57" t="s">
        <v>31</v>
      </c>
      <c r="B78" s="28" t="s">
        <v>106</v>
      </c>
      <c r="C78" s="80">
        <v>69675</v>
      </c>
    </row>
    <row r="79" spans="1:4" x14ac:dyDescent="0.25">
      <c r="A79" s="57" t="s">
        <v>31</v>
      </c>
      <c r="B79" s="28" t="s">
        <v>68</v>
      </c>
      <c r="C79" s="80">
        <v>204053.91</v>
      </c>
      <c r="D79" s="31"/>
    </row>
    <row r="80" spans="1:4" x14ac:dyDescent="0.25">
      <c r="A80" s="57" t="s">
        <v>20</v>
      </c>
      <c r="B80" s="28" t="s">
        <v>88</v>
      </c>
      <c r="C80" s="80">
        <v>193171.79</v>
      </c>
      <c r="D80" s="31"/>
    </row>
    <row r="81" spans="1:4" x14ac:dyDescent="0.25">
      <c r="A81" s="57" t="s">
        <v>31</v>
      </c>
      <c r="B81" s="28" t="s">
        <v>89</v>
      </c>
      <c r="C81" s="80">
        <v>4797859.49</v>
      </c>
      <c r="D81" s="31"/>
    </row>
    <row r="82" spans="1:4" x14ac:dyDescent="0.25">
      <c r="A82" s="57" t="s">
        <v>21</v>
      </c>
      <c r="B82" s="28" t="s">
        <v>22</v>
      </c>
      <c r="C82" s="80">
        <v>1179253.25</v>
      </c>
      <c r="D82" s="32"/>
    </row>
    <row r="83" spans="1:4" x14ac:dyDescent="0.25">
      <c r="A83" s="57" t="s">
        <v>21</v>
      </c>
      <c r="B83" s="28" t="s">
        <v>50</v>
      </c>
      <c r="C83" s="80">
        <v>300000</v>
      </c>
      <c r="D83" s="31"/>
    </row>
    <row r="84" spans="1:4" x14ac:dyDescent="0.25">
      <c r="A84" s="57" t="s">
        <v>21</v>
      </c>
      <c r="B84" s="28" t="s">
        <v>107</v>
      </c>
      <c r="C84" s="80">
        <v>995015.09</v>
      </c>
      <c r="D84" s="31"/>
    </row>
    <row r="85" spans="1:4" x14ac:dyDescent="0.25">
      <c r="A85" s="57" t="s">
        <v>21</v>
      </c>
      <c r="B85" s="28" t="s">
        <v>108</v>
      </c>
      <c r="C85" s="80">
        <v>63975.58</v>
      </c>
      <c r="D85" s="31"/>
    </row>
    <row r="86" spans="1:4" x14ac:dyDescent="0.25">
      <c r="A86" s="58" t="s">
        <v>116</v>
      </c>
      <c r="B86" s="29" t="s">
        <v>117</v>
      </c>
      <c r="C86" s="81">
        <f>SUM(C87:C104)</f>
        <v>42816670.780000009</v>
      </c>
      <c r="D86" s="31"/>
    </row>
    <row r="87" spans="1:4" x14ac:dyDescent="0.25">
      <c r="A87" s="57" t="s">
        <v>21</v>
      </c>
      <c r="B87" s="28" t="s">
        <v>118</v>
      </c>
      <c r="C87" s="80">
        <v>25000</v>
      </c>
      <c r="D87" s="31"/>
    </row>
    <row r="88" spans="1:4" x14ac:dyDescent="0.25">
      <c r="A88" s="57" t="s">
        <v>21</v>
      </c>
      <c r="B88" s="28" t="s">
        <v>119</v>
      </c>
      <c r="C88" s="80">
        <v>20000</v>
      </c>
    </row>
    <row r="89" spans="1:4" x14ac:dyDescent="0.25">
      <c r="A89" s="57" t="s">
        <v>31</v>
      </c>
      <c r="B89" s="28" t="s">
        <v>120</v>
      </c>
      <c r="C89" s="80">
        <v>1519964.32</v>
      </c>
    </row>
    <row r="90" spans="1:4" x14ac:dyDescent="0.25">
      <c r="A90" s="57" t="s">
        <v>31</v>
      </c>
      <c r="B90" s="28" t="s">
        <v>121</v>
      </c>
      <c r="C90" s="80">
        <v>3093123.23</v>
      </c>
    </row>
    <row r="91" spans="1:4" x14ac:dyDescent="0.25">
      <c r="A91" s="57" t="s">
        <v>31</v>
      </c>
      <c r="B91" s="28" t="s">
        <v>122</v>
      </c>
      <c r="C91" s="80">
        <v>2464298.25</v>
      </c>
    </row>
    <row r="92" spans="1:4" x14ac:dyDescent="0.25">
      <c r="A92" s="57" t="s">
        <v>31</v>
      </c>
      <c r="B92" s="28" t="s">
        <v>123</v>
      </c>
      <c r="C92" s="80">
        <v>687735.63</v>
      </c>
    </row>
    <row r="93" spans="1:4" x14ac:dyDescent="0.25">
      <c r="A93" s="57" t="s">
        <v>31</v>
      </c>
      <c r="B93" s="28" t="s">
        <v>124</v>
      </c>
      <c r="C93" s="80">
        <v>2954591.66</v>
      </c>
    </row>
    <row r="94" spans="1:4" x14ac:dyDescent="0.25">
      <c r="A94" s="57" t="s">
        <v>31</v>
      </c>
      <c r="B94" s="28" t="s">
        <v>125</v>
      </c>
      <c r="C94" s="80">
        <v>3288697</v>
      </c>
    </row>
    <row r="95" spans="1:4" x14ac:dyDescent="0.25">
      <c r="A95" s="57" t="s">
        <v>31</v>
      </c>
      <c r="B95" s="28" t="s">
        <v>126</v>
      </c>
      <c r="C95" s="80">
        <v>1053927.5</v>
      </c>
    </row>
    <row r="96" spans="1:4" x14ac:dyDescent="0.25">
      <c r="A96" s="57" t="s">
        <v>31</v>
      </c>
      <c r="B96" s="28" t="s">
        <v>87</v>
      </c>
      <c r="C96" s="80">
        <v>10148362.51</v>
      </c>
    </row>
    <row r="97" spans="1:3" x14ac:dyDescent="0.25">
      <c r="A97" s="57" t="s">
        <v>31</v>
      </c>
      <c r="B97" s="28" t="s">
        <v>127</v>
      </c>
      <c r="C97" s="80">
        <v>4018155.48</v>
      </c>
    </row>
    <row r="98" spans="1:3" x14ac:dyDescent="0.25">
      <c r="A98" s="57" t="s">
        <v>31</v>
      </c>
      <c r="B98" s="28" t="s">
        <v>128</v>
      </c>
      <c r="C98" s="80">
        <v>1074929.8799999999</v>
      </c>
    </row>
    <row r="99" spans="1:3" x14ac:dyDescent="0.25">
      <c r="A99" s="57" t="s">
        <v>31</v>
      </c>
      <c r="B99" s="28" t="s">
        <v>129</v>
      </c>
      <c r="C99" s="80">
        <v>4685728.79</v>
      </c>
    </row>
    <row r="100" spans="1:3" x14ac:dyDescent="0.25">
      <c r="A100" s="57" t="s">
        <v>31</v>
      </c>
      <c r="B100" s="28" t="s">
        <v>130</v>
      </c>
      <c r="C100" s="80">
        <v>2924007.04</v>
      </c>
    </row>
    <row r="101" spans="1:3" x14ac:dyDescent="0.25">
      <c r="A101" s="57" t="s">
        <v>31</v>
      </c>
      <c r="B101" s="28" t="s">
        <v>131</v>
      </c>
      <c r="C101" s="80">
        <v>1764990.31</v>
      </c>
    </row>
    <row r="102" spans="1:3" x14ac:dyDescent="0.25">
      <c r="A102" s="57" t="s">
        <v>31</v>
      </c>
      <c r="B102" s="28" t="s">
        <v>132</v>
      </c>
      <c r="C102" s="80">
        <v>1437383.7</v>
      </c>
    </row>
    <row r="103" spans="1:3" x14ac:dyDescent="0.25">
      <c r="A103" s="57" t="s">
        <v>31</v>
      </c>
      <c r="B103" s="28" t="s">
        <v>133</v>
      </c>
      <c r="C103" s="80">
        <v>553754.39</v>
      </c>
    </row>
    <row r="104" spans="1:3" x14ac:dyDescent="0.25">
      <c r="A104" s="6" t="s">
        <v>31</v>
      </c>
      <c r="B104" s="28" t="s">
        <v>134</v>
      </c>
      <c r="C104" s="80">
        <v>1102021.0900000001</v>
      </c>
    </row>
    <row r="105" spans="1:3" x14ac:dyDescent="0.25">
      <c r="A105" s="19" t="s">
        <v>14</v>
      </c>
      <c r="B105" s="20" t="s">
        <v>23</v>
      </c>
      <c r="C105" s="61">
        <f>SUM(C107:C115)</f>
        <v>313750</v>
      </c>
    </row>
    <row r="106" spans="1:3" x14ac:dyDescent="0.25">
      <c r="A106" s="13" t="s">
        <v>137</v>
      </c>
      <c r="B106" s="14" t="s">
        <v>136</v>
      </c>
      <c r="C106" s="79">
        <v>313750</v>
      </c>
    </row>
    <row r="107" spans="1:3" x14ac:dyDescent="0.25">
      <c r="A107" s="6" t="s">
        <v>19</v>
      </c>
      <c r="B107" s="16" t="s">
        <v>52</v>
      </c>
      <c r="C107" s="63">
        <v>4650</v>
      </c>
    </row>
    <row r="108" spans="1:3" x14ac:dyDescent="0.25">
      <c r="A108" s="6" t="s">
        <v>19</v>
      </c>
      <c r="B108" s="16" t="s">
        <v>53</v>
      </c>
      <c r="C108" s="82">
        <v>16800</v>
      </c>
    </row>
    <row r="109" spans="1:3" x14ac:dyDescent="0.25">
      <c r="A109" s="6" t="s">
        <v>19</v>
      </c>
      <c r="B109" s="16" t="s">
        <v>54</v>
      </c>
      <c r="C109" s="63">
        <v>4000</v>
      </c>
    </row>
    <row r="110" spans="1:3" x14ac:dyDescent="0.25">
      <c r="A110" s="6" t="s">
        <v>19</v>
      </c>
      <c r="B110" s="16" t="s">
        <v>55</v>
      </c>
      <c r="C110" s="63">
        <v>9300</v>
      </c>
    </row>
    <row r="111" spans="1:3" x14ac:dyDescent="0.25">
      <c r="A111" s="6" t="s">
        <v>19</v>
      </c>
      <c r="B111" s="16" t="s">
        <v>56</v>
      </c>
      <c r="C111" s="63">
        <v>7000</v>
      </c>
    </row>
    <row r="112" spans="1:3" x14ac:dyDescent="0.25">
      <c r="A112" s="6" t="s">
        <v>19</v>
      </c>
      <c r="B112" s="16" t="s">
        <v>57</v>
      </c>
      <c r="C112" s="63">
        <v>180000</v>
      </c>
    </row>
    <row r="113" spans="1:3" x14ac:dyDescent="0.25">
      <c r="A113" s="6" t="s">
        <v>19</v>
      </c>
      <c r="B113" s="28" t="s">
        <v>58</v>
      </c>
      <c r="C113" s="80">
        <v>70000</v>
      </c>
    </row>
    <row r="114" spans="1:3" x14ac:dyDescent="0.25">
      <c r="A114" s="6" t="s">
        <v>19</v>
      </c>
      <c r="B114" s="16" t="s">
        <v>59</v>
      </c>
      <c r="C114" s="82">
        <v>20000</v>
      </c>
    </row>
    <row r="115" spans="1:3" x14ac:dyDescent="0.25">
      <c r="A115" s="83" t="s">
        <v>19</v>
      </c>
      <c r="B115" s="84" t="s">
        <v>60</v>
      </c>
      <c r="C115" s="85">
        <v>2000</v>
      </c>
    </row>
    <row r="116" spans="1:3" x14ac:dyDescent="0.25">
      <c r="A116" s="1"/>
    </row>
    <row r="117" spans="1:3" x14ac:dyDescent="0.25">
      <c r="A117" s="1"/>
    </row>
    <row r="118" spans="1:3" x14ac:dyDescent="0.25">
      <c r="A118" s="1"/>
    </row>
    <row r="119" spans="1:3" x14ac:dyDescent="0.25">
      <c r="A119" s="1"/>
    </row>
    <row r="120" spans="1:3" x14ac:dyDescent="0.25">
      <c r="A120" s="1"/>
    </row>
    <row r="121" spans="1:3" x14ac:dyDescent="0.25">
      <c r="A121" s="1"/>
    </row>
    <row r="122" spans="1:3" x14ac:dyDescent="0.25">
      <c r="A122" s="1"/>
    </row>
    <row r="123" spans="1:3" x14ac:dyDescent="0.25">
      <c r="A123" s="1"/>
    </row>
    <row r="124" spans="1:3" x14ac:dyDescent="0.25">
      <c r="A124" s="1"/>
    </row>
    <row r="125" spans="1:3" x14ac:dyDescent="0.25">
      <c r="A125" s="1"/>
    </row>
    <row r="126" spans="1:3" x14ac:dyDescent="0.25">
      <c r="A126" s="1"/>
    </row>
    <row r="127" spans="1:3" x14ac:dyDescent="0.25">
      <c r="A127" s="1"/>
    </row>
    <row r="128" spans="1:3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" x14ac:dyDescent="0.25">
      <c r="A145" s="1"/>
    </row>
    <row r="146" spans="1:1" x14ac:dyDescent="0.25">
      <c r="A146" s="1"/>
    </row>
    <row r="147" spans="1:1" x14ac:dyDescent="0.25">
      <c r="A147" s="1"/>
    </row>
    <row r="148" spans="1:1" x14ac:dyDescent="0.25">
      <c r="A148" s="1"/>
    </row>
    <row r="149" spans="1:1" x14ac:dyDescent="0.25">
      <c r="A149" s="1"/>
    </row>
    <row r="150" spans="1:1" x14ac:dyDescent="0.25">
      <c r="A150" s="1"/>
    </row>
    <row r="151" spans="1:1" x14ac:dyDescent="0.25">
      <c r="A151" s="1"/>
    </row>
    <row r="152" spans="1:1" x14ac:dyDescent="0.25">
      <c r="A152" s="1"/>
    </row>
    <row r="153" spans="1:1" x14ac:dyDescent="0.25">
      <c r="A153" s="1"/>
    </row>
    <row r="154" spans="1:1" x14ac:dyDescent="0.25">
      <c r="A154" s="1"/>
    </row>
    <row r="155" spans="1:1" x14ac:dyDescent="0.25">
      <c r="A155" s="1"/>
    </row>
    <row r="156" spans="1:1" x14ac:dyDescent="0.25">
      <c r="A156" s="1"/>
    </row>
    <row r="157" spans="1:1" x14ac:dyDescent="0.25">
      <c r="A157" s="1"/>
    </row>
    <row r="158" spans="1:1" x14ac:dyDescent="0.25">
      <c r="A158" s="1"/>
    </row>
    <row r="159" spans="1:1" x14ac:dyDescent="0.25">
      <c r="A159" s="1"/>
    </row>
    <row r="160" spans="1:1" x14ac:dyDescent="0.25">
      <c r="A160" s="1"/>
    </row>
    <row r="161" spans="1:1" x14ac:dyDescent="0.25">
      <c r="A161" s="1"/>
    </row>
    <row r="162" spans="1:1" x14ac:dyDescent="0.25">
      <c r="A162" s="1"/>
    </row>
    <row r="163" spans="1:1" x14ac:dyDescent="0.25">
      <c r="A163" s="1"/>
    </row>
    <row r="164" spans="1:1" x14ac:dyDescent="0.25">
      <c r="A164" s="1"/>
    </row>
    <row r="165" spans="1: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  <row r="174" spans="1:1" x14ac:dyDescent="0.25">
      <c r="A174" s="1"/>
    </row>
    <row r="175" spans="1:1" x14ac:dyDescent="0.25">
      <c r="A175" s="1"/>
    </row>
    <row r="176" spans="1:1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  <row r="181" spans="1:1" x14ac:dyDescent="0.25">
      <c r="A181" s="1"/>
    </row>
    <row r="182" spans="1:1" x14ac:dyDescent="0.25">
      <c r="A182" s="1"/>
    </row>
    <row r="183" spans="1:1" x14ac:dyDescent="0.25">
      <c r="A183" s="1"/>
    </row>
    <row r="184" spans="1:1" x14ac:dyDescent="0.25">
      <c r="A184" s="1"/>
    </row>
    <row r="185" spans="1:1" x14ac:dyDescent="0.25">
      <c r="A185" s="1"/>
    </row>
    <row r="186" spans="1:1" x14ac:dyDescent="0.25">
      <c r="A186" s="1"/>
    </row>
    <row r="187" spans="1:1" x14ac:dyDescent="0.25">
      <c r="A187" s="1"/>
    </row>
    <row r="188" spans="1:1" x14ac:dyDescent="0.25">
      <c r="A188" s="1"/>
    </row>
    <row r="189" spans="1:1" x14ac:dyDescent="0.25">
      <c r="A189" s="1"/>
    </row>
    <row r="190" spans="1:1" x14ac:dyDescent="0.25">
      <c r="A190" s="1"/>
    </row>
    <row r="191" spans="1:1" x14ac:dyDescent="0.25">
      <c r="A191" s="1"/>
    </row>
    <row r="192" spans="1:1" x14ac:dyDescent="0.25">
      <c r="A192" s="1"/>
    </row>
    <row r="193" spans="1:1" x14ac:dyDescent="0.25">
      <c r="A193" s="1"/>
    </row>
    <row r="194" spans="1:1" x14ac:dyDescent="0.25">
      <c r="A194" s="1"/>
    </row>
    <row r="195" spans="1:1" x14ac:dyDescent="0.25">
      <c r="A195" s="1"/>
    </row>
    <row r="196" spans="1:1" x14ac:dyDescent="0.25">
      <c r="A196" s="1"/>
    </row>
    <row r="197" spans="1:1" x14ac:dyDescent="0.25">
      <c r="A197" s="1"/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  <row r="201" spans="1:1" x14ac:dyDescent="0.25">
      <c r="A201" s="1"/>
    </row>
    <row r="202" spans="1:1" x14ac:dyDescent="0.25">
      <c r="A202" s="1"/>
    </row>
    <row r="203" spans="1:1" x14ac:dyDescent="0.25">
      <c r="A203" s="1"/>
    </row>
    <row r="204" spans="1:1" x14ac:dyDescent="0.25">
      <c r="A204" s="1"/>
    </row>
    <row r="205" spans="1:1" x14ac:dyDescent="0.25">
      <c r="A205" s="1"/>
    </row>
    <row r="206" spans="1:1" x14ac:dyDescent="0.25">
      <c r="A206" s="1"/>
    </row>
    <row r="207" spans="1:1" x14ac:dyDescent="0.25">
      <c r="A207" s="1"/>
    </row>
    <row r="208" spans="1:1" x14ac:dyDescent="0.25">
      <c r="A208" s="1"/>
    </row>
    <row r="209" spans="1:1" x14ac:dyDescent="0.25">
      <c r="A209" s="1"/>
    </row>
    <row r="210" spans="1:1" x14ac:dyDescent="0.25">
      <c r="A210" s="1"/>
    </row>
    <row r="211" spans="1:1" x14ac:dyDescent="0.25">
      <c r="A211" s="1"/>
    </row>
    <row r="212" spans="1:1" x14ac:dyDescent="0.25">
      <c r="A212" s="1"/>
    </row>
    <row r="213" spans="1:1" x14ac:dyDescent="0.25">
      <c r="A213" s="1"/>
    </row>
    <row r="214" spans="1:1" x14ac:dyDescent="0.25">
      <c r="A214" s="1"/>
    </row>
    <row r="215" spans="1:1" x14ac:dyDescent="0.25">
      <c r="A215" s="1"/>
    </row>
    <row r="216" spans="1:1" x14ac:dyDescent="0.25">
      <c r="A216" s="1"/>
    </row>
    <row r="217" spans="1:1" x14ac:dyDescent="0.25">
      <c r="A217" s="1"/>
    </row>
    <row r="218" spans="1:1" x14ac:dyDescent="0.25">
      <c r="A218" s="1"/>
    </row>
    <row r="219" spans="1:1" x14ac:dyDescent="0.25">
      <c r="A219" s="1"/>
    </row>
    <row r="220" spans="1:1" x14ac:dyDescent="0.25">
      <c r="A220" s="1"/>
    </row>
    <row r="221" spans="1:1" x14ac:dyDescent="0.25">
      <c r="A221" s="1"/>
    </row>
    <row r="222" spans="1:1" x14ac:dyDescent="0.25">
      <c r="A222" s="1"/>
    </row>
    <row r="223" spans="1:1" x14ac:dyDescent="0.25">
      <c r="A223" s="1"/>
    </row>
    <row r="224" spans="1:1" x14ac:dyDescent="0.25">
      <c r="A224" s="1"/>
    </row>
    <row r="225" spans="1:1" x14ac:dyDescent="0.25">
      <c r="A225" s="1"/>
    </row>
    <row r="226" spans="1:1" x14ac:dyDescent="0.25">
      <c r="A226" s="1"/>
    </row>
    <row r="227" spans="1:1" x14ac:dyDescent="0.25">
      <c r="A227" s="1"/>
    </row>
    <row r="228" spans="1:1" x14ac:dyDescent="0.25">
      <c r="A228" s="1"/>
    </row>
    <row r="229" spans="1:1" x14ac:dyDescent="0.25">
      <c r="A229" s="1"/>
    </row>
    <row r="230" spans="1:1" x14ac:dyDescent="0.25">
      <c r="A230" s="1"/>
    </row>
    <row r="231" spans="1:1" x14ac:dyDescent="0.25">
      <c r="A231" s="1"/>
    </row>
    <row r="232" spans="1:1" x14ac:dyDescent="0.25">
      <c r="A232" s="1"/>
    </row>
    <row r="233" spans="1:1" x14ac:dyDescent="0.25">
      <c r="A233" s="1"/>
    </row>
    <row r="234" spans="1:1" x14ac:dyDescent="0.25">
      <c r="A234" s="1"/>
    </row>
    <row r="235" spans="1:1" x14ac:dyDescent="0.25">
      <c r="A235" s="1"/>
    </row>
    <row r="236" spans="1:1" x14ac:dyDescent="0.25">
      <c r="A236" s="1"/>
    </row>
    <row r="237" spans="1:1" x14ac:dyDescent="0.25">
      <c r="A237" s="1"/>
    </row>
    <row r="238" spans="1:1" x14ac:dyDescent="0.25">
      <c r="A238" s="1"/>
    </row>
    <row r="239" spans="1:1" x14ac:dyDescent="0.25">
      <c r="A239" s="1"/>
    </row>
    <row r="240" spans="1:1" x14ac:dyDescent="0.25">
      <c r="A240" s="1"/>
    </row>
    <row r="241" spans="1:1" x14ac:dyDescent="0.25">
      <c r="A241" s="1"/>
    </row>
    <row r="242" spans="1:1" x14ac:dyDescent="0.25">
      <c r="A242" s="1"/>
    </row>
    <row r="243" spans="1:1" x14ac:dyDescent="0.25">
      <c r="A243" s="1"/>
    </row>
    <row r="244" spans="1:1" x14ac:dyDescent="0.25">
      <c r="A244" s="1"/>
    </row>
    <row r="245" spans="1:1" x14ac:dyDescent="0.25">
      <c r="A245" s="1"/>
    </row>
    <row r="246" spans="1:1" x14ac:dyDescent="0.25">
      <c r="A246" s="1"/>
    </row>
    <row r="247" spans="1:1" x14ac:dyDescent="0.25">
      <c r="A247" s="1"/>
    </row>
    <row r="248" spans="1:1" x14ac:dyDescent="0.25">
      <c r="A248" s="1"/>
    </row>
    <row r="249" spans="1:1" x14ac:dyDescent="0.25">
      <c r="A249" s="1"/>
    </row>
    <row r="250" spans="1:1" x14ac:dyDescent="0.25">
      <c r="A250" s="1"/>
    </row>
    <row r="251" spans="1:1" x14ac:dyDescent="0.25">
      <c r="A251" s="1"/>
    </row>
    <row r="252" spans="1:1" x14ac:dyDescent="0.25">
      <c r="A252" s="1"/>
    </row>
    <row r="253" spans="1:1" x14ac:dyDescent="0.25">
      <c r="A253" s="1"/>
    </row>
    <row r="254" spans="1:1" x14ac:dyDescent="0.25">
      <c r="A254" s="1"/>
    </row>
    <row r="255" spans="1:1" x14ac:dyDescent="0.25">
      <c r="A255" s="1"/>
    </row>
    <row r="256" spans="1:1" x14ac:dyDescent="0.25">
      <c r="A256" s="1"/>
    </row>
    <row r="257" spans="1:1" x14ac:dyDescent="0.25">
      <c r="A257" s="1"/>
    </row>
    <row r="258" spans="1:1" x14ac:dyDescent="0.25">
      <c r="A258" s="1"/>
    </row>
    <row r="259" spans="1:1" x14ac:dyDescent="0.25">
      <c r="A259" s="1"/>
    </row>
    <row r="260" spans="1:1" x14ac:dyDescent="0.25">
      <c r="A260" s="1"/>
    </row>
    <row r="261" spans="1:1" x14ac:dyDescent="0.25">
      <c r="A261" s="1"/>
    </row>
    <row r="262" spans="1:1" x14ac:dyDescent="0.25">
      <c r="A262" s="1"/>
    </row>
    <row r="263" spans="1:1" x14ac:dyDescent="0.25">
      <c r="A263" s="1"/>
    </row>
    <row r="264" spans="1:1" x14ac:dyDescent="0.25">
      <c r="A264" s="1"/>
    </row>
    <row r="265" spans="1:1" x14ac:dyDescent="0.25">
      <c r="A265" s="1"/>
    </row>
    <row r="266" spans="1:1" x14ac:dyDescent="0.25">
      <c r="A266" s="1"/>
    </row>
    <row r="267" spans="1:1" x14ac:dyDescent="0.25">
      <c r="A267" s="1"/>
    </row>
    <row r="268" spans="1:1" x14ac:dyDescent="0.25">
      <c r="A268" s="1"/>
    </row>
    <row r="269" spans="1:1" x14ac:dyDescent="0.25">
      <c r="A269" s="1"/>
    </row>
    <row r="270" spans="1:1" x14ac:dyDescent="0.25">
      <c r="A270" s="1"/>
    </row>
    <row r="271" spans="1:1" x14ac:dyDescent="0.25">
      <c r="A271" s="1"/>
    </row>
    <row r="272" spans="1:1" x14ac:dyDescent="0.25">
      <c r="A272" s="1"/>
    </row>
    <row r="273" spans="1:1" x14ac:dyDescent="0.25">
      <c r="A273" s="1"/>
    </row>
    <row r="274" spans="1:1" x14ac:dyDescent="0.25">
      <c r="A274" s="1"/>
    </row>
    <row r="275" spans="1:1" x14ac:dyDescent="0.25">
      <c r="A275" s="1"/>
    </row>
    <row r="276" spans="1:1" x14ac:dyDescent="0.25">
      <c r="A276" s="1"/>
    </row>
    <row r="277" spans="1:1" x14ac:dyDescent="0.25">
      <c r="A277" s="1"/>
    </row>
    <row r="278" spans="1:1" x14ac:dyDescent="0.25">
      <c r="A278" s="1"/>
    </row>
    <row r="279" spans="1:1" x14ac:dyDescent="0.25">
      <c r="A279" s="1"/>
    </row>
    <row r="280" spans="1:1" x14ac:dyDescent="0.25">
      <c r="A280" s="1"/>
    </row>
    <row r="281" spans="1:1" x14ac:dyDescent="0.25">
      <c r="A281" s="1"/>
    </row>
    <row r="282" spans="1:1" x14ac:dyDescent="0.25">
      <c r="A282" s="1"/>
    </row>
    <row r="283" spans="1:1" x14ac:dyDescent="0.25">
      <c r="A283" s="1"/>
    </row>
    <row r="284" spans="1:1" x14ac:dyDescent="0.25">
      <c r="A284" s="1"/>
    </row>
    <row r="285" spans="1:1" x14ac:dyDescent="0.25">
      <c r="A285" s="1"/>
    </row>
    <row r="286" spans="1:1" x14ac:dyDescent="0.25">
      <c r="A286" s="1"/>
    </row>
    <row r="287" spans="1:1" x14ac:dyDescent="0.25">
      <c r="A287" s="1"/>
    </row>
    <row r="288" spans="1:1" x14ac:dyDescent="0.25">
      <c r="A288" s="1"/>
    </row>
    <row r="289" spans="1:1" x14ac:dyDescent="0.25">
      <c r="A289" s="1"/>
    </row>
    <row r="290" spans="1:1" x14ac:dyDescent="0.25">
      <c r="A290" s="1"/>
    </row>
    <row r="291" spans="1:1" x14ac:dyDescent="0.25">
      <c r="A291" s="1"/>
    </row>
    <row r="292" spans="1:1" x14ac:dyDescent="0.25">
      <c r="A292" s="1"/>
    </row>
    <row r="293" spans="1:1" x14ac:dyDescent="0.25">
      <c r="A293" s="1"/>
    </row>
    <row r="294" spans="1:1" x14ac:dyDescent="0.25">
      <c r="A294" s="1"/>
    </row>
    <row r="295" spans="1:1" x14ac:dyDescent="0.25">
      <c r="A295" s="1"/>
    </row>
    <row r="296" spans="1:1" x14ac:dyDescent="0.25">
      <c r="A296" s="1"/>
    </row>
    <row r="297" spans="1:1" x14ac:dyDescent="0.25">
      <c r="A297" s="1"/>
    </row>
    <row r="298" spans="1:1" x14ac:dyDescent="0.25">
      <c r="A298" s="1"/>
    </row>
    <row r="299" spans="1:1" x14ac:dyDescent="0.25">
      <c r="A299" s="1"/>
    </row>
    <row r="300" spans="1:1" x14ac:dyDescent="0.25">
      <c r="A300" s="1"/>
    </row>
    <row r="301" spans="1:1" x14ac:dyDescent="0.25">
      <c r="A301" s="1"/>
    </row>
    <row r="302" spans="1:1" x14ac:dyDescent="0.25">
      <c r="A302" s="1"/>
    </row>
    <row r="303" spans="1:1" x14ac:dyDescent="0.25">
      <c r="A303" s="1"/>
    </row>
    <row r="304" spans="1:1" x14ac:dyDescent="0.25">
      <c r="A304" s="1"/>
    </row>
    <row r="305" spans="1:1" x14ac:dyDescent="0.25">
      <c r="A305" s="1"/>
    </row>
    <row r="306" spans="1:1" x14ac:dyDescent="0.25">
      <c r="A306" s="1"/>
    </row>
    <row r="307" spans="1:1" x14ac:dyDescent="0.25">
      <c r="A307" s="1"/>
    </row>
    <row r="308" spans="1:1" x14ac:dyDescent="0.25">
      <c r="A308" s="1"/>
    </row>
    <row r="309" spans="1:1" x14ac:dyDescent="0.25">
      <c r="A309" s="1"/>
    </row>
    <row r="310" spans="1:1" x14ac:dyDescent="0.25">
      <c r="A310" s="1"/>
    </row>
    <row r="311" spans="1:1" x14ac:dyDescent="0.25">
      <c r="A311" s="1"/>
    </row>
    <row r="312" spans="1:1" x14ac:dyDescent="0.25">
      <c r="A312" s="1"/>
    </row>
    <row r="313" spans="1:1" x14ac:dyDescent="0.25">
      <c r="A313" s="1"/>
    </row>
    <row r="314" spans="1:1" x14ac:dyDescent="0.25">
      <c r="A314" s="1"/>
    </row>
    <row r="315" spans="1:1" x14ac:dyDescent="0.25">
      <c r="A315" s="1"/>
    </row>
    <row r="316" spans="1:1" x14ac:dyDescent="0.25">
      <c r="A316" s="1"/>
    </row>
    <row r="317" spans="1:1" x14ac:dyDescent="0.25">
      <c r="A317" s="1"/>
    </row>
    <row r="318" spans="1:1" x14ac:dyDescent="0.25">
      <c r="A318" s="1"/>
    </row>
    <row r="319" spans="1:1" x14ac:dyDescent="0.25">
      <c r="A319" s="1"/>
    </row>
    <row r="320" spans="1:1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x14ac:dyDescent="0.25">
      <c r="A388" s="1"/>
    </row>
    <row r="389" spans="1:1" x14ac:dyDescent="0.25">
      <c r="A389" s="1"/>
    </row>
    <row r="390" spans="1:1" x14ac:dyDescent="0.25">
      <c r="A390" s="1"/>
    </row>
    <row r="391" spans="1:1" x14ac:dyDescent="0.25">
      <c r="A391" s="1"/>
    </row>
    <row r="392" spans="1:1" x14ac:dyDescent="0.25">
      <c r="A392" s="1"/>
    </row>
    <row r="393" spans="1:1" x14ac:dyDescent="0.25">
      <c r="A393" s="1"/>
    </row>
    <row r="394" spans="1:1" x14ac:dyDescent="0.25">
      <c r="A394" s="1"/>
    </row>
    <row r="395" spans="1:1" x14ac:dyDescent="0.25">
      <c r="A395" s="1"/>
    </row>
    <row r="396" spans="1:1" x14ac:dyDescent="0.25">
      <c r="A396" s="1"/>
    </row>
    <row r="397" spans="1:1" x14ac:dyDescent="0.25">
      <c r="A397" s="1"/>
    </row>
    <row r="398" spans="1:1" x14ac:dyDescent="0.25">
      <c r="A398" s="1"/>
    </row>
    <row r="399" spans="1:1" x14ac:dyDescent="0.25">
      <c r="A399" s="1"/>
    </row>
    <row r="400" spans="1:1" x14ac:dyDescent="0.25">
      <c r="A400" s="1"/>
    </row>
    <row r="401" spans="1:1" x14ac:dyDescent="0.25">
      <c r="A401" s="1"/>
    </row>
    <row r="402" spans="1:1" x14ac:dyDescent="0.25">
      <c r="A402" s="1"/>
    </row>
    <row r="403" spans="1:1" x14ac:dyDescent="0.25">
      <c r="A403" s="1"/>
    </row>
    <row r="404" spans="1:1" x14ac:dyDescent="0.25">
      <c r="A404" s="1"/>
    </row>
    <row r="405" spans="1:1" x14ac:dyDescent="0.25">
      <c r="A405" s="1"/>
    </row>
    <row r="406" spans="1:1" x14ac:dyDescent="0.25">
      <c r="A406" s="1"/>
    </row>
    <row r="407" spans="1:1" x14ac:dyDescent="0.25">
      <c r="A407" s="1"/>
    </row>
    <row r="408" spans="1:1" x14ac:dyDescent="0.25">
      <c r="A408" s="1"/>
    </row>
    <row r="409" spans="1:1" x14ac:dyDescent="0.25">
      <c r="A409" s="1"/>
    </row>
    <row r="410" spans="1:1" x14ac:dyDescent="0.25">
      <c r="A410" s="1"/>
    </row>
    <row r="411" spans="1:1" x14ac:dyDescent="0.25">
      <c r="A411" s="1"/>
    </row>
    <row r="412" spans="1:1" x14ac:dyDescent="0.25">
      <c r="A412" s="1"/>
    </row>
    <row r="413" spans="1:1" x14ac:dyDescent="0.25">
      <c r="A413" s="1"/>
    </row>
    <row r="414" spans="1:1" x14ac:dyDescent="0.25">
      <c r="A414" s="1"/>
    </row>
    <row r="415" spans="1:1" x14ac:dyDescent="0.25">
      <c r="A415" s="1"/>
    </row>
    <row r="416" spans="1:1" x14ac:dyDescent="0.25">
      <c r="A416" s="1"/>
    </row>
    <row r="417" spans="1:1" x14ac:dyDescent="0.25">
      <c r="A417" s="1"/>
    </row>
    <row r="418" spans="1:1" x14ac:dyDescent="0.25">
      <c r="A418" s="1"/>
    </row>
    <row r="419" spans="1:1" x14ac:dyDescent="0.25">
      <c r="A419" s="1"/>
    </row>
    <row r="420" spans="1:1" x14ac:dyDescent="0.25">
      <c r="A420" s="1"/>
    </row>
    <row r="421" spans="1:1" x14ac:dyDescent="0.25">
      <c r="A421" s="1"/>
    </row>
    <row r="422" spans="1:1" x14ac:dyDescent="0.25">
      <c r="A422" s="1"/>
    </row>
    <row r="423" spans="1:1" x14ac:dyDescent="0.25">
      <c r="A423" s="1"/>
    </row>
    <row r="424" spans="1:1" x14ac:dyDescent="0.25">
      <c r="A424" s="1"/>
    </row>
    <row r="425" spans="1:1" x14ac:dyDescent="0.25">
      <c r="A425" s="1"/>
    </row>
    <row r="426" spans="1:1" x14ac:dyDescent="0.25">
      <c r="A426" s="1"/>
    </row>
    <row r="427" spans="1:1" x14ac:dyDescent="0.25">
      <c r="A427" s="1"/>
    </row>
    <row r="428" spans="1:1" x14ac:dyDescent="0.25">
      <c r="A428" s="1"/>
    </row>
    <row r="429" spans="1:1" x14ac:dyDescent="0.25">
      <c r="A429" s="1"/>
    </row>
    <row r="430" spans="1:1" x14ac:dyDescent="0.25">
      <c r="A430" s="1"/>
    </row>
    <row r="431" spans="1:1" x14ac:dyDescent="0.25">
      <c r="A431" s="1"/>
    </row>
    <row r="432" spans="1:1" x14ac:dyDescent="0.25">
      <c r="A432" s="1"/>
    </row>
    <row r="433" spans="1:1" x14ac:dyDescent="0.25">
      <c r="A433" s="1"/>
    </row>
    <row r="434" spans="1:1" x14ac:dyDescent="0.25">
      <c r="A434" s="1"/>
    </row>
    <row r="435" spans="1:1" x14ac:dyDescent="0.25">
      <c r="A435" s="1"/>
    </row>
    <row r="436" spans="1:1" x14ac:dyDescent="0.25">
      <c r="A436" s="1"/>
    </row>
    <row r="437" spans="1:1" x14ac:dyDescent="0.25">
      <c r="A437" s="1"/>
    </row>
    <row r="438" spans="1:1" x14ac:dyDescent="0.25">
      <c r="A438" s="1"/>
    </row>
    <row r="439" spans="1:1" x14ac:dyDescent="0.25">
      <c r="A439" s="1"/>
    </row>
    <row r="440" spans="1:1" x14ac:dyDescent="0.25">
      <c r="A440" s="1"/>
    </row>
    <row r="441" spans="1:1" x14ac:dyDescent="0.25">
      <c r="A441" s="1"/>
    </row>
    <row r="442" spans="1:1" x14ac:dyDescent="0.25">
      <c r="A442" s="1"/>
    </row>
    <row r="443" spans="1:1" x14ac:dyDescent="0.25">
      <c r="A443" s="1"/>
    </row>
    <row r="444" spans="1:1" x14ac:dyDescent="0.25">
      <c r="A444" s="1"/>
    </row>
    <row r="445" spans="1:1" x14ac:dyDescent="0.25">
      <c r="A445" s="1"/>
    </row>
    <row r="446" spans="1:1" x14ac:dyDescent="0.25">
      <c r="A446" s="1"/>
    </row>
    <row r="447" spans="1:1" x14ac:dyDescent="0.25">
      <c r="A447" s="1"/>
    </row>
    <row r="448" spans="1:1" x14ac:dyDescent="0.25">
      <c r="A448" s="1"/>
    </row>
    <row r="449" spans="1:1" x14ac:dyDescent="0.25">
      <c r="A449" s="1"/>
    </row>
    <row r="450" spans="1:1" x14ac:dyDescent="0.25">
      <c r="A450" s="1"/>
    </row>
    <row r="451" spans="1:1" x14ac:dyDescent="0.25">
      <c r="A451" s="1"/>
    </row>
    <row r="452" spans="1:1" x14ac:dyDescent="0.25">
      <c r="A452" s="1"/>
    </row>
    <row r="453" spans="1:1" x14ac:dyDescent="0.25">
      <c r="A453" s="1"/>
    </row>
    <row r="454" spans="1:1" x14ac:dyDescent="0.25">
      <c r="A454" s="1"/>
    </row>
    <row r="455" spans="1:1" x14ac:dyDescent="0.25">
      <c r="A455" s="1"/>
    </row>
    <row r="456" spans="1:1" x14ac:dyDescent="0.25">
      <c r="A456" s="1"/>
    </row>
    <row r="457" spans="1:1" x14ac:dyDescent="0.25">
      <c r="A457" s="1"/>
    </row>
    <row r="458" spans="1:1" x14ac:dyDescent="0.25">
      <c r="A458" s="1"/>
    </row>
    <row r="459" spans="1:1" x14ac:dyDescent="0.25">
      <c r="A459" s="1"/>
    </row>
    <row r="460" spans="1:1" x14ac:dyDescent="0.25">
      <c r="A460" s="1"/>
    </row>
    <row r="461" spans="1:1" x14ac:dyDescent="0.25">
      <c r="A461" s="1"/>
    </row>
    <row r="462" spans="1:1" x14ac:dyDescent="0.25">
      <c r="A462" s="1"/>
    </row>
    <row r="463" spans="1:1" x14ac:dyDescent="0.25">
      <c r="A463" s="1"/>
    </row>
    <row r="464" spans="1:1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1" x14ac:dyDescent="0.25">
      <c r="A497" s="1"/>
    </row>
    <row r="498" spans="1:1" x14ac:dyDescent="0.25">
      <c r="A498" s="1"/>
    </row>
    <row r="499" spans="1:1" x14ac:dyDescent="0.25">
      <c r="A499" s="1"/>
    </row>
    <row r="500" spans="1:1" x14ac:dyDescent="0.25">
      <c r="A500" s="1"/>
    </row>
    <row r="501" spans="1:1" x14ac:dyDescent="0.25">
      <c r="A501" s="1"/>
    </row>
    <row r="502" spans="1:1" x14ac:dyDescent="0.25">
      <c r="A502" s="1"/>
    </row>
    <row r="503" spans="1:1" x14ac:dyDescent="0.25">
      <c r="A503" s="1"/>
    </row>
    <row r="504" spans="1:1" x14ac:dyDescent="0.25">
      <c r="A504" s="1"/>
    </row>
    <row r="505" spans="1:1" x14ac:dyDescent="0.25">
      <c r="A505" s="1"/>
    </row>
    <row r="506" spans="1:1" x14ac:dyDescent="0.25">
      <c r="A506" s="1"/>
    </row>
    <row r="507" spans="1:1" x14ac:dyDescent="0.25">
      <c r="A507" s="1"/>
    </row>
    <row r="508" spans="1:1" x14ac:dyDescent="0.25">
      <c r="A508" s="1"/>
    </row>
    <row r="509" spans="1:1" x14ac:dyDescent="0.25">
      <c r="A509" s="1"/>
    </row>
    <row r="510" spans="1:1" x14ac:dyDescent="0.25">
      <c r="A510" s="1"/>
    </row>
    <row r="511" spans="1:1" x14ac:dyDescent="0.25">
      <c r="A511" s="1"/>
    </row>
    <row r="512" spans="1:1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1" x14ac:dyDescent="0.25">
      <c r="A545" s="1"/>
    </row>
    <row r="546" spans="1:1" x14ac:dyDescent="0.25">
      <c r="A546" s="1"/>
    </row>
    <row r="547" spans="1:1" x14ac:dyDescent="0.25">
      <c r="A547" s="1"/>
    </row>
    <row r="548" spans="1:1" x14ac:dyDescent="0.25">
      <c r="A548" s="1"/>
    </row>
    <row r="549" spans="1:1" x14ac:dyDescent="0.25">
      <c r="A549" s="1"/>
    </row>
    <row r="550" spans="1:1" x14ac:dyDescent="0.25">
      <c r="A550" s="1"/>
    </row>
    <row r="551" spans="1:1" x14ac:dyDescent="0.25">
      <c r="A551" s="1"/>
    </row>
    <row r="552" spans="1:1" x14ac:dyDescent="0.25">
      <c r="A552" s="1"/>
    </row>
    <row r="553" spans="1:1" x14ac:dyDescent="0.25">
      <c r="A553" s="1"/>
    </row>
    <row r="554" spans="1:1" x14ac:dyDescent="0.25">
      <c r="A554" s="1"/>
    </row>
    <row r="555" spans="1:1" x14ac:dyDescent="0.25">
      <c r="A555" s="1"/>
    </row>
    <row r="556" spans="1:1" x14ac:dyDescent="0.25">
      <c r="A556" s="1"/>
    </row>
    <row r="557" spans="1:1" x14ac:dyDescent="0.25">
      <c r="A557" s="1"/>
    </row>
    <row r="558" spans="1:1" x14ac:dyDescent="0.25">
      <c r="A558" s="1"/>
    </row>
    <row r="559" spans="1:1" x14ac:dyDescent="0.25">
      <c r="A559" s="1"/>
    </row>
    <row r="560" spans="1:1" x14ac:dyDescent="0.25">
      <c r="A560" s="1"/>
    </row>
    <row r="561" spans="1: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</sheetData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Cigula</dc:creator>
  <cp:lastModifiedBy>Miljenka Mužar </cp:lastModifiedBy>
  <cp:lastPrinted>2025-10-07T07:22:35Z</cp:lastPrinted>
  <dcterms:created xsi:type="dcterms:W3CDTF">2019-01-16T10:01:27Z</dcterms:created>
  <dcterms:modified xsi:type="dcterms:W3CDTF">2025-10-07T07:23:33Z</dcterms:modified>
</cp:coreProperties>
</file>